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Post1010\Botball2023\"/>
    </mc:Choice>
  </mc:AlternateContent>
  <xr:revisionPtr revIDLastSave="0" documentId="13_ncr:1_{2BD96685-D14A-4E52-88A0-90DE631364E3}" xr6:coauthVersionLast="47" xr6:coauthVersionMax="47" xr10:uidLastSave="{00000000-0000-0000-0000-000000000000}"/>
  <bookViews>
    <workbookView xWindow="795" yWindow="0" windowWidth="22530" windowHeight="12510" tabRatio="500" xr2:uid="{00000000-000D-0000-FFFF-FFFF00000000}"/>
  </bookViews>
  <sheets>
    <sheet name="Seeding 1" sheetId="1" r:id="rId1"/>
    <sheet name="Seeding 2" sheetId="4" state="hidden" r:id="rId2"/>
    <sheet name="Seeding 3" sheetId="5" state="hidden" r:id="rId3"/>
    <sheet name="DE" sheetId="7" state="hidden" r:id="rId4"/>
    <sheet name="DS" sheetId="10" state="hidden" r:id="rId5"/>
    <sheet name="Alliance" sheetId="9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 a="1"/>
  <c r="G41" i="1" s="1"/>
  <c r="E44" i="1" a="1"/>
  <c r="E44" i="1" s="1"/>
  <c r="M44" i="1" a="1"/>
  <c r="M44" i="1" s="1"/>
  <c r="L55" i="1"/>
  <c r="O54" i="1" s="1"/>
  <c r="L52" i="1"/>
  <c r="L51" i="1"/>
  <c r="L50" i="1"/>
  <c r="L49" i="1"/>
  <c r="L47" i="1"/>
  <c r="L44" i="1"/>
  <c r="L43" i="1"/>
  <c r="L42" i="1"/>
  <c r="L40" i="1"/>
  <c r="O39" i="1" s="1"/>
  <c r="L37" i="1"/>
  <c r="L36" i="1"/>
  <c r="L35" i="1"/>
  <c r="L34" i="1"/>
  <c r="L33" i="1"/>
  <c r="L30" i="1"/>
  <c r="L29" i="1"/>
  <c r="L28" i="1"/>
  <c r="L27" i="1"/>
  <c r="L26" i="1"/>
  <c r="L23" i="1"/>
  <c r="L22" i="1"/>
  <c r="L21" i="1"/>
  <c r="L20" i="1"/>
  <c r="L19" i="1"/>
  <c r="L24" i="1" s="1"/>
  <c r="O18" i="1" s="1"/>
  <c r="L16" i="1"/>
  <c r="L15" i="1"/>
  <c r="L14" i="1"/>
  <c r="L13" i="1"/>
  <c r="L12" i="1"/>
  <c r="L9" i="1"/>
  <c r="L8" i="1"/>
  <c r="L7" i="1"/>
  <c r="L6" i="1"/>
  <c r="E55" i="1"/>
  <c r="G54" i="1"/>
  <c r="D53" i="1"/>
  <c r="G48" i="1" s="1"/>
  <c r="D31" i="1"/>
  <c r="G25" i="1" s="1"/>
  <c r="D24" i="1"/>
  <c r="G18" i="1" s="1"/>
  <c r="M55" i="1"/>
  <c r="O46" i="1"/>
  <c r="D55" i="1"/>
  <c r="D52" i="1"/>
  <c r="D51" i="1"/>
  <c r="D50" i="1"/>
  <c r="D49" i="1"/>
  <c r="D47" i="1"/>
  <c r="G46" i="1" s="1"/>
  <c r="D44" i="1"/>
  <c r="D43" i="1"/>
  <c r="D42" i="1"/>
  <c r="D45" i="1" s="1"/>
  <c r="D40" i="1"/>
  <c r="G39" i="1" s="1"/>
  <c r="D37" i="1"/>
  <c r="D36" i="1"/>
  <c r="D35" i="1"/>
  <c r="D34" i="1"/>
  <c r="D33" i="1"/>
  <c r="D30" i="1"/>
  <c r="D29" i="1"/>
  <c r="D28" i="1"/>
  <c r="D27" i="1"/>
  <c r="D26" i="1"/>
  <c r="D23" i="1"/>
  <c r="D22" i="1"/>
  <c r="D21" i="1"/>
  <c r="D20" i="1"/>
  <c r="D19" i="1"/>
  <c r="D16" i="1"/>
  <c r="D15" i="1"/>
  <c r="D14" i="1"/>
  <c r="D13" i="1"/>
  <c r="D12" i="1"/>
  <c r="D17" i="1" s="1"/>
  <c r="G11" i="1" s="1"/>
  <c r="D9" i="1"/>
  <c r="D8" i="1"/>
  <c r="D7" i="1"/>
  <c r="D6" i="1"/>
  <c r="D10" i="1" s="1"/>
  <c r="G5" i="1" s="1"/>
  <c r="D38" i="1" l="1"/>
  <c r="G32" i="1" s="1"/>
  <c r="G56" i="1" s="1"/>
  <c r="L45" i="1"/>
  <c r="O41" i="1" s="1" a="1"/>
  <c r="O41" i="1" s="1"/>
  <c r="L10" i="1"/>
  <c r="O5" i="1" s="1"/>
  <c r="L53" i="1"/>
  <c r="O48" i="1" s="1"/>
  <c r="L31" i="1"/>
  <c r="O25" i="1" s="1"/>
  <c r="L38" i="1"/>
  <c r="O32" i="1" s="1"/>
  <c r="L17" i="1"/>
  <c r="O11" i="1" s="1"/>
  <c r="O56" i="1" l="1"/>
  <c r="I5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<sst xmlns="http://schemas.openxmlformats.org/spreadsheetml/2006/main" count="1972" uniqueCount="135">
  <si>
    <t>Team Name:_____________________________</t>
  </si>
  <si>
    <t>Team Number:___________________________</t>
  </si>
  <si>
    <t>Seeding Scoring Sheet</t>
  </si>
  <si>
    <t>Areas</t>
  </si>
  <si>
    <t>Itemized Points</t>
  </si>
  <si>
    <t>Multipliers</t>
  </si>
  <si>
    <t>Totals</t>
  </si>
  <si>
    <t>1. Side</t>
  </si>
  <si>
    <t>Poms (Green/Red)</t>
  </si>
  <si>
    <t>#______</t>
  </si>
  <si>
    <t>X  1</t>
  </si>
  <si>
    <t xml:space="preserve"> = _________</t>
  </si>
  <si>
    <t>Cubes  (Green/Red)</t>
  </si>
  <si>
    <t>Rings/Tennis Balls</t>
  </si>
  <si>
    <t>X  5</t>
  </si>
  <si>
    <t>X  10</t>
  </si>
  <si>
    <t>Ring Stand (without  rings)</t>
  </si>
  <si>
    <t>X  30</t>
  </si>
  <si>
    <t>X  50</t>
  </si>
  <si>
    <t>Subtotal</t>
  </si>
  <si>
    <t>2. Black Tape Lines</t>
  </si>
  <si>
    <t>Stacked Sorted</t>
  </si>
  <si>
    <t>3. Robot Staging</t>
  </si>
  <si>
    <t>X  75</t>
  </si>
  <si>
    <t>4. Sample Isolation</t>
  </si>
  <si>
    <t>X  20</t>
  </si>
  <si>
    <t>X  60</t>
  </si>
  <si>
    <t>X  100</t>
  </si>
  <si>
    <t>5. Transporter</t>
  </si>
  <si>
    <t xml:space="preserve">   On Side</t>
  </si>
  <si>
    <t>Tennis Balls</t>
  </si>
  <si>
    <t>X 75</t>
  </si>
  <si>
    <t xml:space="preserve">   In Starting Box</t>
  </si>
  <si>
    <r>
      <rPr>
        <b/>
        <sz val="8"/>
        <color rgb="FF000000"/>
        <rFont val="Calibri"/>
        <family val="2"/>
        <charset val="1"/>
      </rPr>
      <t xml:space="preserve"> = </t>
    </r>
    <r>
      <rPr>
        <sz val="8"/>
        <color rgb="FF000000"/>
        <rFont val="Calibri"/>
        <family val="2"/>
        <charset val="1"/>
      </rPr>
      <t>_________</t>
    </r>
  </si>
  <si>
    <t>6. Vertical Electrophoresis</t>
  </si>
  <si>
    <t># of Rings Multiplier</t>
  </si>
  <si>
    <t>Rings</t>
  </si>
  <si>
    <t>Rings Not in Order</t>
  </si>
  <si>
    <t>X 80</t>
  </si>
  <si>
    <t>&gt; 2  or  &gt; 4</t>
  </si>
  <si>
    <t>X 2</t>
  </si>
  <si>
    <t>7. Horizontal Electrophoresis</t>
  </si>
  <si>
    <t>Rings In Order</t>
  </si>
  <si>
    <t>X 60</t>
  </si>
  <si>
    <t>X 160</t>
  </si>
  <si>
    <t xml:space="preserve"> = ______</t>
  </si>
  <si>
    <t>8. Air Lock</t>
  </si>
  <si>
    <t>Non-matching Pom/Cube</t>
  </si>
  <si>
    <t>Matching Red/Green Poms</t>
  </si>
  <si>
    <t>Matching Red/Green Cubes</t>
  </si>
  <si>
    <t>X 30</t>
  </si>
  <si>
    <t xml:space="preserve">X 150 </t>
  </si>
  <si>
    <t>Side A
Total</t>
  </si>
  <si>
    <t xml:space="preserve">Total Score
A + B = </t>
  </si>
  <si>
    <t>Side B
Total</t>
  </si>
  <si>
    <t>Round 3</t>
  </si>
  <si>
    <t>Round 2</t>
  </si>
  <si>
    <t>Double Elimination Scoring Sheet</t>
  </si>
  <si>
    <t>Team
Initial:</t>
  </si>
  <si>
    <t>Side A
Total ---&gt;</t>
  </si>
  <si>
    <t>Side B
Total ---&gt;</t>
  </si>
  <si>
    <t>Alliance Match Scoring Sheet</t>
  </si>
  <si>
    <t xml:space="preserve">Round </t>
  </si>
  <si>
    <t>Tallest Stack Height
X______</t>
  </si>
  <si>
    <t>X  15</t>
  </si>
  <si>
    <t>X  40</t>
  </si>
  <si>
    <t>X 10</t>
  </si>
  <si>
    <t>X 50</t>
  </si>
  <si>
    <t>X  12</t>
  </si>
  <si>
    <t>Rings/Ring Stand (with rings)</t>
  </si>
  <si>
    <t>Cubes</t>
  </si>
  <si>
    <t>X 125</t>
  </si>
  <si>
    <t>Sorted
X 3
or
Both Sides Sorted X 5</t>
  </si>
  <si>
    <t>X4</t>
  </si>
  <si>
    <t>Round # ___</t>
  </si>
  <si>
    <t>Double Seeding Scoring Sheet</t>
  </si>
  <si>
    <t>2022 International Botball Tournament</t>
  </si>
  <si>
    <t># of Botguy/ Pickle Balls
X______ +1</t>
  </si>
  <si>
    <t>Stacked Unsorted</t>
  </si>
  <si>
    <t>Botguy/Pickle Balls</t>
  </si>
  <si>
    <t>1. Data Center</t>
  </si>
  <si>
    <t xml:space="preserve">2. Watch Floor </t>
  </si>
  <si>
    <t>3. Analysis Lab</t>
  </si>
  <si>
    <t>9. Server Room</t>
  </si>
  <si>
    <t>X  200</t>
  </si>
  <si>
    <t>Unsorted Poms</t>
  </si>
  <si>
    <t>Sorted Poms</t>
  </si>
  <si>
    <t>5. Cybersecurity Lab</t>
  </si>
  <si>
    <t>X  25</t>
  </si>
  <si>
    <t>X  400</t>
  </si>
  <si>
    <t>X  300</t>
  </si>
  <si>
    <t>Yellow Cubes</t>
  </si>
  <si>
    <t>Rings/ Empty Stand</t>
  </si>
  <si>
    <t>Rings/ Empty Stand/ Red Cubes</t>
  </si>
  <si>
    <t>Red Cubes</t>
  </si>
  <si>
    <t>X  1000</t>
  </si>
  <si>
    <t>Reverse Eng. Tool Level</t>
  </si>
  <si>
    <t>X  500</t>
  </si>
  <si>
    <t>Rings on Tall Rack</t>
  </si>
  <si>
    <t>Rings on Short Rack</t>
  </si>
  <si>
    <t>Yellow Cubes/ Pool Noodles</t>
  </si>
  <si>
    <t>X  150</t>
  </si>
  <si>
    <t>2023 Regional Botball Tournament</t>
  </si>
  <si>
    <t>4. Backup Storage Room</t>
  </si>
  <si>
    <t>Mounted Red Noodles</t>
  </si>
  <si>
    <t>PP Balls w/ Firewall in Place</t>
  </si>
  <si>
    <t>Pool Noodles/Cubes/Empty Stand</t>
  </si>
  <si>
    <t>Pool Noodles/ Red Cubes</t>
  </si>
  <si>
    <t>Green Pool Noodles in Rack</t>
  </si>
  <si>
    <t>Rings on Base Tape</t>
  </si>
  <si>
    <t>Rings/Empty Ring Stand</t>
  </si>
  <si>
    <t>Pool Noodles</t>
  </si>
  <si>
    <t>Rings/Empty Stand/Yellow Cubes</t>
  </si>
  <si>
    <t>Pool Noodles/Botgal</t>
  </si>
  <si>
    <t>Sorted Poms/Cubes</t>
  </si>
  <si>
    <t>Poms</t>
  </si>
  <si>
    <t>6. Reverse Engineering Tool</t>
  </si>
  <si>
    <t>Ping Pong Balls</t>
  </si>
  <si>
    <t>Only Red Ping Pong Ball</t>
  </si>
  <si>
    <t>Botgal Same Zone as Red PP Ball</t>
  </si>
  <si>
    <t>7. Wireshark</t>
  </si>
  <si>
    <t>X  350</t>
  </si>
  <si>
    <t>8. External Network Connection</t>
  </si>
  <si>
    <t>10. Max File Accumulation</t>
  </si>
  <si>
    <t>Alarm Flipped</t>
  </si>
  <si>
    <t>X  250</t>
  </si>
  <si>
    <t>Sorted</t>
  </si>
  <si>
    <t>Matching Rings</t>
  </si>
  <si>
    <t>Alarm - No</t>
  </si>
  <si>
    <t>None</t>
  </si>
  <si>
    <t>Area</t>
  </si>
  <si>
    <t>Encryption Keys</t>
  </si>
  <si>
    <t>Stack Height</t>
  </si>
  <si>
    <t>+</t>
  </si>
  <si>
    <t>Botgal -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</si>
</sst>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7.5"/>
      <color rgb="FF000000"/>
      <name val="Calibri"/>
      <family val="2"/>
      <charset val="1"/>
    </font>
    <font>
      <sz val="7.7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5" fillId="0" borderId="12" xfId="0" applyFont="1" applyBorder="1"/>
    <xf numFmtId="0" fontId="1" fillId="0" borderId="13" xfId="0" applyFont="1" applyBorder="1" applyAlignment="1">
      <alignment horizontal="left"/>
    </xf>
    <xf numFmtId="0" fontId="5" fillId="2" borderId="14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5" fillId="0" borderId="0" xfId="0" applyFont="1"/>
    <xf numFmtId="0" fontId="5" fillId="2" borderId="22" xfId="0" applyFont="1" applyFill="1" applyBorder="1" applyAlignment="1">
      <alignment horizontal="left" vertic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right"/>
    </xf>
    <xf numFmtId="0" fontId="5" fillId="0" borderId="12" xfId="0" applyFont="1" applyBorder="1" applyAlignment="1">
      <alignment horizontal="right" vertical="center"/>
    </xf>
    <xf numFmtId="0" fontId="1" fillId="0" borderId="17" xfId="0" applyFont="1" applyBorder="1"/>
    <xf numFmtId="0" fontId="5" fillId="2" borderId="9" xfId="0" applyFont="1" applyFill="1" applyBorder="1" applyAlignment="1">
      <alignment horizontal="left" vertical="center"/>
    </xf>
    <xf numFmtId="0" fontId="1" fillId="0" borderId="8" xfId="0" applyFont="1" applyBorder="1"/>
    <xf numFmtId="0" fontId="5" fillId="2" borderId="24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5" fillId="0" borderId="16" xfId="0" applyFont="1" applyBorder="1"/>
    <xf numFmtId="0" fontId="5" fillId="0" borderId="17" xfId="0" applyFont="1" applyBorder="1"/>
    <xf numFmtId="0" fontId="1" fillId="0" borderId="8" xfId="0" applyFont="1" applyBorder="1" applyAlignment="1">
      <alignment horizontal="left" vertical="center"/>
    </xf>
    <xf numFmtId="0" fontId="1" fillId="2" borderId="28" xfId="0" applyFont="1" applyFill="1" applyBorder="1" applyAlignment="1">
      <alignment horizontal="right" vertical="center"/>
    </xf>
    <xf numFmtId="0" fontId="1" fillId="0" borderId="29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1" fillId="0" borderId="3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2" borderId="9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5" fillId="2" borderId="1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right" vertical="center"/>
    </xf>
    <xf numFmtId="0" fontId="1" fillId="2" borderId="38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1" fillId="0" borderId="12" xfId="0" applyFont="1" applyBorder="1" applyAlignment="1">
      <alignment horizontal="center"/>
    </xf>
    <xf numFmtId="0" fontId="7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right"/>
    </xf>
    <xf numFmtId="0" fontId="8" fillId="2" borderId="6" xfId="0" applyFont="1" applyFill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3" borderId="2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K57"/>
  <sheetViews>
    <sheetView tabSelected="1" zoomScale="130" zoomScaleNormal="130" workbookViewId="0">
      <selection activeCell="E6" sqref="E6:F6"/>
    </sheetView>
  </sheetViews>
  <sheetFormatPr defaultRowHeight="15.75" x14ac:dyDescent="0.25"/>
  <cols>
    <col min="1" max="1" width="18.5" style="1" customWidth="1"/>
    <col min="2" max="3" width="5.625" style="1" customWidth="1"/>
    <col min="4" max="4" width="7.875" style="1" customWidth="1"/>
    <col min="5" max="6" width="4.625" style="1" customWidth="1"/>
    <col min="7" max="7" width="9.625" style="1" customWidth="1"/>
    <col min="8" max="8" width="4.875" style="1" customWidth="1"/>
    <col min="9" max="9" width="18.5" style="1" customWidth="1"/>
    <col min="10" max="11" width="5.625" style="1" customWidth="1"/>
    <col min="12" max="12" width="7.875" style="1" customWidth="1"/>
    <col min="13" max="14" width="4.625" style="1" customWidth="1"/>
    <col min="15" max="15" width="9.625" style="1" customWidth="1"/>
    <col min="16" max="1025" width="10.875" style="1" customWidth="1"/>
  </cols>
  <sheetData>
    <row r="1" spans="1:15" ht="18" customHeight="1" x14ac:dyDescent="0.25">
      <c r="A1" s="2" t="s">
        <v>0</v>
      </c>
      <c r="C1" s="3"/>
      <c r="D1" s="97" t="s">
        <v>102</v>
      </c>
      <c r="E1" s="97"/>
      <c r="F1" s="97"/>
      <c r="G1" s="97"/>
      <c r="H1" s="97"/>
      <c r="I1" s="97"/>
      <c r="J1" s="97"/>
      <c r="K1" s="4"/>
      <c r="L1" s="3"/>
      <c r="M1" s="3"/>
      <c r="N1" s="2"/>
      <c r="O1" s="3"/>
    </row>
    <row r="2" spans="1:15" ht="18" customHeight="1" x14ac:dyDescent="0.25">
      <c r="A2" s="2" t="s">
        <v>1</v>
      </c>
      <c r="C2" s="3"/>
      <c r="D2" s="98" t="s">
        <v>2</v>
      </c>
      <c r="E2" s="98"/>
      <c r="F2" s="98"/>
      <c r="G2" s="98"/>
      <c r="H2" s="98"/>
      <c r="I2" s="98"/>
      <c r="J2" s="98"/>
      <c r="K2" s="2"/>
      <c r="L2" s="3"/>
      <c r="M2" s="3"/>
      <c r="N2" s="2"/>
      <c r="O2" s="3"/>
    </row>
    <row r="3" spans="1:15" ht="16.5" customHeight="1" thickBot="1" x14ac:dyDescent="0.3">
      <c r="D3" s="5"/>
      <c r="E3" s="5"/>
      <c r="F3" s="5"/>
      <c r="G3" s="5"/>
      <c r="H3" s="54" t="s">
        <v>62</v>
      </c>
      <c r="I3" s="5"/>
      <c r="J3" s="5"/>
    </row>
    <row r="4" spans="1:15" ht="12.75" customHeight="1" thickBot="1" x14ac:dyDescent="0.3">
      <c r="A4" s="7" t="s">
        <v>3</v>
      </c>
      <c r="B4" s="99" t="s">
        <v>4</v>
      </c>
      <c r="C4" s="99"/>
      <c r="D4" s="99"/>
      <c r="E4" s="99" t="s">
        <v>5</v>
      </c>
      <c r="F4" s="99"/>
      <c r="G4" s="7" t="s">
        <v>6</v>
      </c>
      <c r="H4" s="8"/>
      <c r="I4" s="7" t="s">
        <v>3</v>
      </c>
      <c r="J4" s="99" t="s">
        <v>4</v>
      </c>
      <c r="K4" s="99"/>
      <c r="L4" s="99"/>
      <c r="M4" s="99" t="s">
        <v>5</v>
      </c>
      <c r="N4" s="99"/>
      <c r="O4" s="7" t="s">
        <v>6</v>
      </c>
    </row>
    <row r="5" spans="1:15" ht="12.75" customHeight="1" thickBot="1" x14ac:dyDescent="0.3">
      <c r="A5" s="9" t="s">
        <v>80</v>
      </c>
      <c r="B5" s="115"/>
      <c r="C5" s="115"/>
      <c r="D5" s="116"/>
      <c r="E5" s="78"/>
      <c r="F5" s="79"/>
      <c r="G5" s="103">
        <f>D10*(IF(E6="Alarm - Yes",2,1)+E10)</f>
        <v>0</v>
      </c>
      <c r="H5" s="10"/>
      <c r="I5" s="9" t="s">
        <v>80</v>
      </c>
      <c r="J5" s="115"/>
      <c r="K5" s="115"/>
      <c r="L5" s="116"/>
      <c r="M5" s="78"/>
      <c r="N5" s="79"/>
      <c r="O5" s="103">
        <f>L10*(IF(M6="Alarm - Yes",2,1)+M10)</f>
        <v>0</v>
      </c>
    </row>
    <row r="6" spans="1:15" ht="12.75" customHeight="1" thickBot="1" x14ac:dyDescent="0.3">
      <c r="A6" s="11" t="s">
        <v>85</v>
      </c>
      <c r="B6" s="82"/>
      <c r="C6" s="10" t="s">
        <v>14</v>
      </c>
      <c r="D6" s="10">
        <f>B6*5</f>
        <v>0</v>
      </c>
      <c r="E6" s="93" t="s">
        <v>128</v>
      </c>
      <c r="F6" s="94"/>
      <c r="G6" s="103"/>
      <c r="H6" s="10"/>
      <c r="I6" s="11" t="s">
        <v>85</v>
      </c>
      <c r="J6" s="82"/>
      <c r="K6" s="10" t="s">
        <v>14</v>
      </c>
      <c r="L6" s="10">
        <f>J6*5</f>
        <v>0</v>
      </c>
      <c r="M6" s="93" t="s">
        <v>128</v>
      </c>
      <c r="N6" s="94"/>
      <c r="O6" s="103"/>
    </row>
    <row r="7" spans="1:15" ht="12.75" customHeight="1" thickBot="1" x14ac:dyDescent="0.3">
      <c r="A7" s="11" t="s">
        <v>114</v>
      </c>
      <c r="B7" s="82"/>
      <c r="C7" s="10" t="s">
        <v>88</v>
      </c>
      <c r="D7" s="10">
        <f>B7*25</f>
        <v>0</v>
      </c>
      <c r="E7" s="95" t="s">
        <v>40</v>
      </c>
      <c r="F7" s="96"/>
      <c r="G7" s="103"/>
      <c r="H7" s="10"/>
      <c r="I7" s="11" t="s">
        <v>114</v>
      </c>
      <c r="J7" s="82"/>
      <c r="K7" s="10" t="s">
        <v>88</v>
      </c>
      <c r="L7" s="10">
        <f>J7*25</f>
        <v>0</v>
      </c>
      <c r="M7" s="95" t="s">
        <v>40</v>
      </c>
      <c r="N7" s="96"/>
      <c r="O7" s="103"/>
    </row>
    <row r="8" spans="1:15" ht="12.75" customHeight="1" thickBot="1" x14ac:dyDescent="0.3">
      <c r="A8" s="11" t="s">
        <v>110</v>
      </c>
      <c r="B8" s="82"/>
      <c r="C8" s="10" t="s">
        <v>27</v>
      </c>
      <c r="D8" s="10">
        <f>B8*100</f>
        <v>0</v>
      </c>
      <c r="E8" s="95" t="s">
        <v>133</v>
      </c>
      <c r="F8" s="96"/>
      <c r="G8" s="103"/>
      <c r="H8" s="10"/>
      <c r="I8" s="11" t="s">
        <v>110</v>
      </c>
      <c r="J8" s="82"/>
      <c r="K8" s="10" t="s">
        <v>27</v>
      </c>
      <c r="L8" s="10">
        <f>J8*100</f>
        <v>0</v>
      </c>
      <c r="M8" s="95" t="s">
        <v>133</v>
      </c>
      <c r="N8" s="96"/>
      <c r="O8" s="103"/>
    </row>
    <row r="9" spans="1:15" ht="12.75" customHeight="1" thickBot="1" x14ac:dyDescent="0.3">
      <c r="A9" s="30" t="s">
        <v>113</v>
      </c>
      <c r="B9" s="82"/>
      <c r="C9" s="10" t="s">
        <v>84</v>
      </c>
      <c r="D9" s="10">
        <f>B9*200</f>
        <v>0</v>
      </c>
      <c r="E9" s="95" t="s">
        <v>132</v>
      </c>
      <c r="F9" s="96"/>
      <c r="G9" s="103"/>
      <c r="H9" s="10"/>
      <c r="I9" s="30" t="s">
        <v>113</v>
      </c>
      <c r="J9" s="82"/>
      <c r="K9" s="10" t="s">
        <v>84</v>
      </c>
      <c r="L9" s="10">
        <f>J9*200</f>
        <v>0</v>
      </c>
      <c r="M9" s="95" t="s">
        <v>132</v>
      </c>
      <c r="N9" s="96"/>
      <c r="O9" s="103"/>
    </row>
    <row r="10" spans="1:15" ht="12.75" customHeight="1" x14ac:dyDescent="0.25">
      <c r="A10" s="30"/>
      <c r="B10" s="16"/>
      <c r="C10" s="17" t="s">
        <v>19</v>
      </c>
      <c r="D10" s="62">
        <f>SUM(D6:D9)</f>
        <v>0</v>
      </c>
      <c r="E10" s="91"/>
      <c r="F10" s="92"/>
      <c r="G10" s="103"/>
      <c r="H10" s="10"/>
      <c r="I10" s="30"/>
      <c r="J10" s="16"/>
      <c r="K10" s="17" t="s">
        <v>19</v>
      </c>
      <c r="L10" s="62">
        <f>SUM(L6:L9)</f>
        <v>0</v>
      </c>
      <c r="M10" s="91"/>
      <c r="N10" s="92"/>
      <c r="O10" s="103"/>
    </row>
    <row r="11" spans="1:15" ht="12" customHeight="1" x14ac:dyDescent="0.25">
      <c r="A11" s="19" t="s">
        <v>81</v>
      </c>
      <c r="B11" s="20"/>
      <c r="C11" s="21"/>
      <c r="D11" s="22"/>
      <c r="E11" s="76"/>
      <c r="F11" s="77"/>
      <c r="G11" s="104">
        <f>D17*(IF(E12="Botgal - Yes",2,1)+E16)</f>
        <v>0</v>
      </c>
      <c r="H11" s="10"/>
      <c r="I11" s="19" t="s">
        <v>81</v>
      </c>
      <c r="J11" s="20"/>
      <c r="K11" s="21"/>
      <c r="L11" s="22"/>
      <c r="M11" s="76"/>
      <c r="N11" s="77"/>
      <c r="O11" s="104">
        <f>L17*(IF(M12="Botgal - Yes",2,1)+M16)</f>
        <v>0</v>
      </c>
    </row>
    <row r="12" spans="1:15" ht="12" customHeight="1" x14ac:dyDescent="0.25">
      <c r="A12" s="11" t="s">
        <v>85</v>
      </c>
      <c r="B12" s="82"/>
      <c r="C12" s="10" t="s">
        <v>15</v>
      </c>
      <c r="D12" s="71">
        <f>B12*10</f>
        <v>0</v>
      </c>
      <c r="E12" s="93" t="s">
        <v>134</v>
      </c>
      <c r="F12" s="94"/>
      <c r="G12" s="104"/>
      <c r="H12" s="10"/>
      <c r="I12" s="11" t="s">
        <v>85</v>
      </c>
      <c r="J12" s="82"/>
      <c r="K12" s="10" t="s">
        <v>15</v>
      </c>
      <c r="L12" s="71">
        <f>J12*10</f>
        <v>0</v>
      </c>
      <c r="M12" s="93" t="s">
        <v>134</v>
      </c>
      <c r="N12" s="94"/>
      <c r="O12" s="104"/>
    </row>
    <row r="13" spans="1:15" ht="12.75" customHeight="1" x14ac:dyDescent="0.25">
      <c r="A13" s="11" t="s">
        <v>86</v>
      </c>
      <c r="B13" s="82"/>
      <c r="C13" s="10" t="s">
        <v>18</v>
      </c>
      <c r="D13" s="71">
        <f>B13*50</f>
        <v>0</v>
      </c>
      <c r="E13" s="95" t="s">
        <v>40</v>
      </c>
      <c r="F13" s="96"/>
      <c r="G13" s="104"/>
      <c r="H13" s="10"/>
      <c r="I13" s="11" t="s">
        <v>86</v>
      </c>
      <c r="J13" s="82"/>
      <c r="K13" s="10" t="s">
        <v>18</v>
      </c>
      <c r="L13" s="71">
        <f>J13*50</f>
        <v>0</v>
      </c>
      <c r="M13" s="95" t="s">
        <v>40</v>
      </c>
      <c r="N13" s="96"/>
      <c r="O13" s="104"/>
    </row>
    <row r="14" spans="1:15" ht="12.75" customHeight="1" x14ac:dyDescent="0.25">
      <c r="A14" s="70" t="s">
        <v>112</v>
      </c>
      <c r="B14" s="82"/>
      <c r="C14" s="10" t="s">
        <v>27</v>
      </c>
      <c r="D14" s="71">
        <f>B14*100</f>
        <v>0</v>
      </c>
      <c r="E14" s="95" t="s">
        <v>133</v>
      </c>
      <c r="F14" s="96"/>
      <c r="G14" s="104"/>
      <c r="H14" s="10"/>
      <c r="I14" s="70" t="s">
        <v>112</v>
      </c>
      <c r="J14" s="82"/>
      <c r="K14" s="10" t="s">
        <v>27</v>
      </c>
      <c r="L14" s="71">
        <f>J14*100</f>
        <v>0</v>
      </c>
      <c r="M14" s="95" t="s">
        <v>133</v>
      </c>
      <c r="N14" s="96"/>
      <c r="O14" s="104"/>
    </row>
    <row r="15" spans="1:15" ht="12.75" customHeight="1" x14ac:dyDescent="0.25">
      <c r="A15" s="30" t="s">
        <v>111</v>
      </c>
      <c r="B15" s="82"/>
      <c r="C15" s="10" t="s">
        <v>84</v>
      </c>
      <c r="D15" s="71">
        <f>B15*200</f>
        <v>0</v>
      </c>
      <c r="E15" s="95" t="s">
        <v>132</v>
      </c>
      <c r="F15" s="96"/>
      <c r="G15" s="104"/>
      <c r="H15" s="10"/>
      <c r="I15" s="30" t="s">
        <v>111</v>
      </c>
      <c r="J15" s="82"/>
      <c r="K15" s="10" t="s">
        <v>84</v>
      </c>
      <c r="L15" s="71">
        <f>J15*200</f>
        <v>0</v>
      </c>
      <c r="M15" s="95" t="s">
        <v>132</v>
      </c>
      <c r="N15" s="96"/>
      <c r="O15" s="104"/>
    </row>
    <row r="16" spans="1:15" ht="12.75" customHeight="1" x14ac:dyDescent="0.25">
      <c r="A16" s="30" t="s">
        <v>94</v>
      </c>
      <c r="B16" s="82"/>
      <c r="C16" s="10" t="s">
        <v>89</v>
      </c>
      <c r="D16" s="71">
        <f>B16*400</f>
        <v>0</v>
      </c>
      <c r="E16" s="93"/>
      <c r="F16" s="94"/>
      <c r="G16" s="105"/>
      <c r="H16" s="10"/>
      <c r="I16" s="30" t="s">
        <v>94</v>
      </c>
      <c r="J16" s="82"/>
      <c r="K16" s="10" t="s">
        <v>89</v>
      </c>
      <c r="L16" s="71">
        <f>J16*400</f>
        <v>0</v>
      </c>
      <c r="M16" s="93"/>
      <c r="N16" s="94"/>
      <c r="O16" s="105"/>
    </row>
    <row r="17" spans="1:15" ht="12.75" customHeight="1" x14ac:dyDescent="0.25">
      <c r="A17" s="15"/>
      <c r="B17" s="16"/>
      <c r="C17" s="17" t="s">
        <v>19</v>
      </c>
      <c r="D17" s="72">
        <f>SUM(D12:D16)</f>
        <v>0</v>
      </c>
      <c r="E17" s="78"/>
      <c r="F17" s="79"/>
      <c r="G17" s="105"/>
      <c r="H17" s="10"/>
      <c r="I17" s="15"/>
      <c r="J17" s="16"/>
      <c r="K17" s="17" t="s">
        <v>19</v>
      </c>
      <c r="L17" s="72">
        <f>SUM(L12:L16)</f>
        <v>0</v>
      </c>
      <c r="M17" s="78"/>
      <c r="N17" s="79"/>
      <c r="O17" s="105"/>
    </row>
    <row r="18" spans="1:15" ht="12.75" customHeight="1" x14ac:dyDescent="0.25">
      <c r="A18" s="19" t="s">
        <v>82</v>
      </c>
      <c r="B18" s="20"/>
      <c r="C18" s="21"/>
      <c r="D18" s="22"/>
      <c r="E18" s="76"/>
      <c r="F18" s="77"/>
      <c r="G18" s="104">
        <f>D24*(IF(E19="Botgal - Yes",2,1)+E23)</f>
        <v>0</v>
      </c>
      <c r="H18" s="10"/>
      <c r="I18" s="19" t="s">
        <v>82</v>
      </c>
      <c r="J18" s="20"/>
      <c r="K18" s="21"/>
      <c r="L18" s="22"/>
      <c r="M18" s="76"/>
      <c r="N18" s="77"/>
      <c r="O18" s="104">
        <f>L24*(IF(M19="Botgal - Yes",2,1)+M23)</f>
        <v>0</v>
      </c>
    </row>
    <row r="19" spans="1:15" ht="12.75" customHeight="1" x14ac:dyDescent="0.25">
      <c r="A19" s="11" t="s">
        <v>85</v>
      </c>
      <c r="B19" s="82"/>
      <c r="C19" s="10" t="s">
        <v>15</v>
      </c>
      <c r="D19" s="71">
        <f>B19*10</f>
        <v>0</v>
      </c>
      <c r="E19" s="93" t="s">
        <v>134</v>
      </c>
      <c r="F19" s="94"/>
      <c r="G19" s="104"/>
      <c r="H19" s="10"/>
      <c r="I19" s="11" t="s">
        <v>85</v>
      </c>
      <c r="J19" s="82"/>
      <c r="K19" s="10" t="s">
        <v>15</v>
      </c>
      <c r="L19" s="71">
        <f>J19*10</f>
        <v>0</v>
      </c>
      <c r="M19" s="93" t="s">
        <v>134</v>
      </c>
      <c r="N19" s="94"/>
      <c r="O19" s="104"/>
    </row>
    <row r="20" spans="1:15" ht="12.75" customHeight="1" x14ac:dyDescent="0.25">
      <c r="A20" s="11" t="s">
        <v>86</v>
      </c>
      <c r="B20" s="82"/>
      <c r="C20" s="10" t="s">
        <v>18</v>
      </c>
      <c r="D20" s="71">
        <f>B20*50</f>
        <v>0</v>
      </c>
      <c r="E20" s="95" t="s">
        <v>40</v>
      </c>
      <c r="F20" s="96"/>
      <c r="G20" s="104"/>
      <c r="H20" s="10"/>
      <c r="I20" s="11" t="s">
        <v>86</v>
      </c>
      <c r="J20" s="82"/>
      <c r="K20" s="10" t="s">
        <v>18</v>
      </c>
      <c r="L20" s="71">
        <f>J20*50</f>
        <v>0</v>
      </c>
      <c r="M20" s="95" t="s">
        <v>40</v>
      </c>
      <c r="N20" s="96"/>
      <c r="O20" s="104"/>
    </row>
    <row r="21" spans="1:15" ht="12.75" customHeight="1" x14ac:dyDescent="0.25">
      <c r="A21" s="11" t="s">
        <v>92</v>
      </c>
      <c r="B21" s="82"/>
      <c r="C21" s="10" t="s">
        <v>27</v>
      </c>
      <c r="D21" s="71">
        <f>B21*100</f>
        <v>0</v>
      </c>
      <c r="E21" s="95" t="s">
        <v>133</v>
      </c>
      <c r="F21" s="96"/>
      <c r="G21" s="104"/>
      <c r="H21" s="10"/>
      <c r="I21" s="11" t="s">
        <v>92</v>
      </c>
      <c r="J21" s="82"/>
      <c r="K21" s="10" t="s">
        <v>27</v>
      </c>
      <c r="L21" s="71">
        <f>J21*100</f>
        <v>0</v>
      </c>
      <c r="M21" s="95" t="s">
        <v>133</v>
      </c>
      <c r="N21" s="96"/>
      <c r="O21" s="104"/>
    </row>
    <row r="22" spans="1:15" ht="12.75" customHeight="1" x14ac:dyDescent="0.25">
      <c r="A22" s="30" t="s">
        <v>107</v>
      </c>
      <c r="B22" s="82"/>
      <c r="C22" s="10" t="s">
        <v>84</v>
      </c>
      <c r="D22" s="71">
        <f>B22*200</f>
        <v>0</v>
      </c>
      <c r="E22" s="95" t="s">
        <v>132</v>
      </c>
      <c r="F22" s="96"/>
      <c r="G22" s="104"/>
      <c r="H22" s="10"/>
      <c r="I22" s="30" t="s">
        <v>107</v>
      </c>
      <c r="J22" s="82"/>
      <c r="K22" s="10" t="s">
        <v>84</v>
      </c>
      <c r="L22" s="71">
        <f>J22*200</f>
        <v>0</v>
      </c>
      <c r="M22" s="95" t="s">
        <v>132</v>
      </c>
      <c r="N22" s="96"/>
      <c r="O22" s="104"/>
    </row>
    <row r="23" spans="1:15" ht="12.75" customHeight="1" x14ac:dyDescent="0.25">
      <c r="A23" s="30" t="s">
        <v>91</v>
      </c>
      <c r="B23" s="82"/>
      <c r="C23" s="10" t="s">
        <v>89</v>
      </c>
      <c r="D23" s="71">
        <f>B23*400</f>
        <v>0</v>
      </c>
      <c r="E23" s="93"/>
      <c r="F23" s="94"/>
      <c r="G23" s="105"/>
      <c r="H23" s="10"/>
      <c r="I23" s="30" t="s">
        <v>91</v>
      </c>
      <c r="J23" s="82"/>
      <c r="K23" s="10" t="s">
        <v>89</v>
      </c>
      <c r="L23" s="71">
        <f>J23*400</f>
        <v>0</v>
      </c>
      <c r="M23" s="93"/>
      <c r="N23" s="94"/>
      <c r="O23" s="105"/>
    </row>
    <row r="24" spans="1:15" ht="12.75" customHeight="1" x14ac:dyDescent="0.25">
      <c r="A24" s="23"/>
      <c r="B24" s="24"/>
      <c r="C24" s="25" t="s">
        <v>19</v>
      </c>
      <c r="D24" s="72">
        <f>SUM(D19:D23)</f>
        <v>0</v>
      </c>
      <c r="E24" s="78"/>
      <c r="F24" s="79"/>
      <c r="G24" s="105"/>
      <c r="H24" s="10"/>
      <c r="I24" s="23"/>
      <c r="J24" s="24"/>
      <c r="K24" s="25" t="s">
        <v>19</v>
      </c>
      <c r="L24" s="72">
        <f>SUM(L19:L23)</f>
        <v>0</v>
      </c>
      <c r="M24" s="78"/>
      <c r="N24" s="79"/>
      <c r="O24" s="105"/>
    </row>
    <row r="25" spans="1:15" ht="12.75" customHeight="1" x14ac:dyDescent="0.25">
      <c r="A25" s="26" t="s">
        <v>103</v>
      </c>
      <c r="B25" s="27"/>
      <c r="C25" s="28"/>
      <c r="D25" s="29"/>
      <c r="E25" s="76"/>
      <c r="F25" s="77"/>
      <c r="G25" s="104">
        <f>D31*(IF(E26="Botgal - Yes",2,1)+E30)</f>
        <v>0</v>
      </c>
      <c r="H25" s="10"/>
      <c r="I25" s="26" t="s">
        <v>103</v>
      </c>
      <c r="J25" s="27"/>
      <c r="K25" s="28"/>
      <c r="L25" s="29"/>
      <c r="M25" s="76"/>
      <c r="N25" s="77"/>
      <c r="O25" s="104">
        <f>L31*(IF(M26="Botgal - Yes",2,1)+M30)</f>
        <v>0</v>
      </c>
    </row>
    <row r="26" spans="1:15" ht="12.75" customHeight="1" x14ac:dyDescent="0.25">
      <c r="A26" s="11" t="s">
        <v>85</v>
      </c>
      <c r="B26" s="82"/>
      <c r="C26" s="10" t="s">
        <v>15</v>
      </c>
      <c r="D26" s="71">
        <f>B26*10</f>
        <v>0</v>
      </c>
      <c r="E26" s="93" t="s">
        <v>134</v>
      </c>
      <c r="F26" s="94"/>
      <c r="G26" s="104"/>
      <c r="H26" s="10"/>
      <c r="I26" s="11" t="s">
        <v>85</v>
      </c>
      <c r="J26" s="82"/>
      <c r="K26" s="10" t="s">
        <v>15</v>
      </c>
      <c r="L26" s="71">
        <f>J26*10</f>
        <v>0</v>
      </c>
      <c r="M26" s="93" t="s">
        <v>134</v>
      </c>
      <c r="N26" s="94"/>
      <c r="O26" s="104"/>
    </row>
    <row r="27" spans="1:15" ht="12.75" customHeight="1" x14ac:dyDescent="0.25">
      <c r="A27" s="11" t="s">
        <v>86</v>
      </c>
      <c r="B27" s="82"/>
      <c r="C27" s="10" t="s">
        <v>18</v>
      </c>
      <c r="D27" s="71">
        <f>B27*50</f>
        <v>0</v>
      </c>
      <c r="E27" s="95" t="s">
        <v>40</v>
      </c>
      <c r="F27" s="96"/>
      <c r="G27" s="104"/>
      <c r="H27" s="10"/>
      <c r="I27" s="11" t="s">
        <v>86</v>
      </c>
      <c r="J27" s="82"/>
      <c r="K27" s="10" t="s">
        <v>18</v>
      </c>
      <c r="L27" s="71">
        <f>J27*50</f>
        <v>0</v>
      </c>
      <c r="M27" s="95" t="s">
        <v>40</v>
      </c>
      <c r="N27" s="96"/>
      <c r="O27" s="104"/>
    </row>
    <row r="28" spans="1:15" ht="12.75" customHeight="1" x14ac:dyDescent="0.25">
      <c r="A28" s="11" t="s">
        <v>36</v>
      </c>
      <c r="B28" s="82"/>
      <c r="C28" s="10" t="s">
        <v>27</v>
      </c>
      <c r="D28" s="71">
        <f>B28*100</f>
        <v>0</v>
      </c>
      <c r="E28" s="95" t="s">
        <v>133</v>
      </c>
      <c r="F28" s="96"/>
      <c r="G28" s="104"/>
      <c r="H28" s="10"/>
      <c r="I28" s="11" t="s">
        <v>36</v>
      </c>
      <c r="J28" s="82"/>
      <c r="K28" s="10" t="s">
        <v>27</v>
      </c>
      <c r="L28" s="71">
        <f>J28*100</f>
        <v>0</v>
      </c>
      <c r="M28" s="95" t="s">
        <v>133</v>
      </c>
      <c r="N28" s="96"/>
      <c r="O28" s="104"/>
    </row>
    <row r="29" spans="1:15" ht="12.75" customHeight="1" x14ac:dyDescent="0.25">
      <c r="A29" s="69" t="s">
        <v>106</v>
      </c>
      <c r="B29" s="82"/>
      <c r="C29" s="10" t="s">
        <v>84</v>
      </c>
      <c r="D29" s="71">
        <f>B29*200</f>
        <v>0</v>
      </c>
      <c r="E29" s="95" t="s">
        <v>132</v>
      </c>
      <c r="F29" s="96"/>
      <c r="G29" s="104"/>
      <c r="H29" s="10"/>
      <c r="I29" s="69" t="s">
        <v>106</v>
      </c>
      <c r="J29" s="82"/>
      <c r="K29" s="10" t="s">
        <v>84</v>
      </c>
      <c r="L29" s="71">
        <f>J29*200</f>
        <v>0</v>
      </c>
      <c r="M29" s="95" t="s">
        <v>132</v>
      </c>
      <c r="N29" s="96"/>
      <c r="O29" s="104"/>
    </row>
    <row r="30" spans="1:15" ht="12.75" customHeight="1" x14ac:dyDescent="0.25">
      <c r="A30" s="30" t="s">
        <v>104</v>
      </c>
      <c r="B30" s="82"/>
      <c r="C30" s="10" t="s">
        <v>97</v>
      </c>
      <c r="D30" s="71">
        <f>B30*500</f>
        <v>0</v>
      </c>
      <c r="E30" s="93"/>
      <c r="F30" s="94"/>
      <c r="G30" s="105"/>
      <c r="H30" s="10"/>
      <c r="I30" s="30" t="s">
        <v>104</v>
      </c>
      <c r="J30" s="82"/>
      <c r="K30" s="10" t="s">
        <v>97</v>
      </c>
      <c r="L30" s="71">
        <f>J30*500</f>
        <v>0</v>
      </c>
      <c r="M30" s="93"/>
      <c r="N30" s="94"/>
      <c r="O30" s="105"/>
    </row>
    <row r="31" spans="1:15" ht="12.75" customHeight="1" x14ac:dyDescent="0.25">
      <c r="A31" s="31"/>
      <c r="B31" s="16"/>
      <c r="C31" s="66" t="s">
        <v>19</v>
      </c>
      <c r="D31" s="72">
        <f>SUM(D26:D30)</f>
        <v>0</v>
      </c>
      <c r="E31" s="78"/>
      <c r="F31" s="79"/>
      <c r="G31" s="105"/>
      <c r="H31" s="10"/>
      <c r="I31" s="31"/>
      <c r="J31" s="16"/>
      <c r="K31" s="66" t="s">
        <v>19</v>
      </c>
      <c r="L31" s="72">
        <f>SUM(L26:L30)</f>
        <v>0</v>
      </c>
      <c r="M31" s="78"/>
      <c r="N31" s="79"/>
      <c r="O31" s="105"/>
    </row>
    <row r="32" spans="1:15" ht="12.75" customHeight="1" x14ac:dyDescent="0.25">
      <c r="A32" s="38" t="s">
        <v>87</v>
      </c>
      <c r="B32" s="27"/>
      <c r="C32" s="28"/>
      <c r="D32" s="22"/>
      <c r="E32" s="76"/>
      <c r="F32" s="77"/>
      <c r="G32" s="104">
        <f>D38*(IF(E33="Botgal - Yes",2,1)+E37)</f>
        <v>0</v>
      </c>
      <c r="H32" s="10"/>
      <c r="I32" s="38" t="s">
        <v>87</v>
      </c>
      <c r="J32" s="27"/>
      <c r="K32" s="28"/>
      <c r="L32" s="22"/>
      <c r="M32" s="76"/>
      <c r="N32" s="77"/>
      <c r="O32" s="104">
        <f>L38*(IF(M33="Botgal - Yes",2,1)+M37)</f>
        <v>0</v>
      </c>
    </row>
    <row r="33" spans="1:15" ht="12.75" customHeight="1" x14ac:dyDescent="0.25">
      <c r="A33" s="11" t="s">
        <v>85</v>
      </c>
      <c r="B33" s="82"/>
      <c r="C33" s="10" t="s">
        <v>15</v>
      </c>
      <c r="D33" s="71">
        <f>B33*10</f>
        <v>0</v>
      </c>
      <c r="E33" s="93" t="s">
        <v>134</v>
      </c>
      <c r="F33" s="94"/>
      <c r="G33" s="104"/>
      <c r="H33" s="10"/>
      <c r="I33" s="11" t="s">
        <v>85</v>
      </c>
      <c r="J33" s="82"/>
      <c r="K33" s="10" t="s">
        <v>15</v>
      </c>
      <c r="L33" s="71">
        <f>J33*10</f>
        <v>0</v>
      </c>
      <c r="M33" s="93" t="s">
        <v>134</v>
      </c>
      <c r="N33" s="94"/>
      <c r="O33" s="104"/>
    </row>
    <row r="34" spans="1:15" ht="12.75" customHeight="1" x14ac:dyDescent="0.25">
      <c r="A34" s="11" t="s">
        <v>86</v>
      </c>
      <c r="B34" s="82"/>
      <c r="C34" s="10" t="s">
        <v>18</v>
      </c>
      <c r="D34" s="71">
        <f>B34*50</f>
        <v>0</v>
      </c>
      <c r="E34" s="95" t="s">
        <v>40</v>
      </c>
      <c r="F34" s="96"/>
      <c r="G34" s="104"/>
      <c r="H34" s="10"/>
      <c r="I34" s="11" t="s">
        <v>86</v>
      </c>
      <c r="J34" s="82"/>
      <c r="K34" s="10" t="s">
        <v>18</v>
      </c>
      <c r="L34" s="71">
        <f>J34*50</f>
        <v>0</v>
      </c>
      <c r="M34" s="95" t="s">
        <v>40</v>
      </c>
      <c r="N34" s="96"/>
      <c r="O34" s="104"/>
    </row>
    <row r="35" spans="1:15" ht="12.75" customHeight="1" x14ac:dyDescent="0.25">
      <c r="A35" s="11" t="s">
        <v>93</v>
      </c>
      <c r="B35" s="82"/>
      <c r="C35" s="10" t="s">
        <v>27</v>
      </c>
      <c r="D35" s="71">
        <f>B35*100</f>
        <v>0</v>
      </c>
      <c r="E35" s="95" t="s">
        <v>133</v>
      </c>
      <c r="F35" s="96"/>
      <c r="G35" s="104"/>
      <c r="H35" s="10"/>
      <c r="I35" s="11" t="s">
        <v>93</v>
      </c>
      <c r="J35" s="82"/>
      <c r="K35" s="10" t="s">
        <v>27</v>
      </c>
      <c r="L35" s="71">
        <f>J35*100</f>
        <v>0</v>
      </c>
      <c r="M35" s="95" t="s">
        <v>133</v>
      </c>
      <c r="N35" s="96"/>
      <c r="O35" s="104"/>
    </row>
    <row r="36" spans="1:15" ht="12.75" customHeight="1" x14ac:dyDescent="0.25">
      <c r="A36" s="30" t="s">
        <v>100</v>
      </c>
      <c r="B36" s="82"/>
      <c r="C36" s="10" t="s">
        <v>84</v>
      </c>
      <c r="D36" s="71">
        <f>B36*200</f>
        <v>0</v>
      </c>
      <c r="E36" s="95" t="s">
        <v>132</v>
      </c>
      <c r="F36" s="96"/>
      <c r="G36" s="104"/>
      <c r="H36" s="10"/>
      <c r="I36" s="30" t="s">
        <v>100</v>
      </c>
      <c r="J36" s="82"/>
      <c r="K36" s="10" t="s">
        <v>84</v>
      </c>
      <c r="L36" s="71">
        <f>J36*200</f>
        <v>0</v>
      </c>
      <c r="M36" s="95" t="s">
        <v>132</v>
      </c>
      <c r="N36" s="96"/>
      <c r="O36" s="104"/>
    </row>
    <row r="37" spans="1:15" ht="12.75" customHeight="1" x14ac:dyDescent="0.25">
      <c r="A37" s="30" t="s">
        <v>124</v>
      </c>
      <c r="B37" s="82"/>
      <c r="C37" s="10" t="s">
        <v>125</v>
      </c>
      <c r="D37" s="71">
        <f>B37*250</f>
        <v>0</v>
      </c>
      <c r="E37" s="93"/>
      <c r="F37" s="94"/>
      <c r="G37" s="105"/>
      <c r="H37" s="10"/>
      <c r="I37" s="30" t="s">
        <v>124</v>
      </c>
      <c r="J37" s="82"/>
      <c r="K37" s="10" t="s">
        <v>125</v>
      </c>
      <c r="L37" s="71">
        <f>J37*250</f>
        <v>0</v>
      </c>
      <c r="M37" s="93"/>
      <c r="N37" s="94"/>
      <c r="O37" s="105"/>
    </row>
    <row r="38" spans="1:15" ht="12.75" customHeight="1" x14ac:dyDescent="0.25">
      <c r="A38" s="41"/>
      <c r="B38" s="42"/>
      <c r="C38" s="32" t="s">
        <v>19</v>
      </c>
      <c r="D38" s="72">
        <f>SUM(D33:D37)</f>
        <v>0</v>
      </c>
      <c r="E38" s="78"/>
      <c r="F38" s="79"/>
      <c r="G38" s="105"/>
      <c r="H38" s="10"/>
      <c r="I38" s="41"/>
      <c r="J38" s="42"/>
      <c r="K38" s="32" t="s">
        <v>19</v>
      </c>
      <c r="L38" s="72">
        <f>SUM(L33:L37)</f>
        <v>0</v>
      </c>
      <c r="M38" s="78"/>
      <c r="N38" s="79"/>
      <c r="O38" s="105"/>
    </row>
    <row r="39" spans="1:15" ht="12.75" customHeight="1" x14ac:dyDescent="0.25">
      <c r="A39" s="55" t="s">
        <v>116</v>
      </c>
      <c r="B39" s="67"/>
      <c r="C39" s="66"/>
      <c r="D39" s="10"/>
      <c r="E39" s="89" t="s">
        <v>131</v>
      </c>
      <c r="F39" s="90"/>
      <c r="G39" s="113">
        <f>D40*E40</f>
        <v>0</v>
      </c>
      <c r="H39" s="10"/>
      <c r="I39" s="55" t="s">
        <v>116</v>
      </c>
      <c r="J39" s="67"/>
      <c r="K39" s="66"/>
      <c r="L39" s="10"/>
      <c r="M39" s="89" t="s">
        <v>131</v>
      </c>
      <c r="N39" s="90"/>
      <c r="O39" s="113">
        <f>L40*M40</f>
        <v>0</v>
      </c>
    </row>
    <row r="40" spans="1:15" ht="12.75" customHeight="1" x14ac:dyDescent="0.25">
      <c r="A40" s="30" t="s">
        <v>96</v>
      </c>
      <c r="B40" s="82"/>
      <c r="C40" s="10" t="s">
        <v>121</v>
      </c>
      <c r="D40" s="71">
        <f>B40*350</f>
        <v>0</v>
      </c>
      <c r="E40" s="91"/>
      <c r="F40" s="92"/>
      <c r="G40" s="114"/>
      <c r="H40" s="10"/>
      <c r="I40" s="30" t="s">
        <v>96</v>
      </c>
      <c r="J40" s="82"/>
      <c r="K40" s="10" t="s">
        <v>121</v>
      </c>
      <c r="L40" s="71">
        <f>J40*350</f>
        <v>0</v>
      </c>
      <c r="M40" s="91"/>
      <c r="N40" s="92"/>
      <c r="O40" s="114"/>
    </row>
    <row r="41" spans="1:15" ht="12.75" customHeight="1" x14ac:dyDescent="0.25">
      <c r="A41" s="19" t="s">
        <v>120</v>
      </c>
      <c r="B41" s="27"/>
      <c r="C41" s="21"/>
      <c r="D41" s="21"/>
      <c r="E41" s="89" t="s">
        <v>130</v>
      </c>
      <c r="F41" s="90"/>
      <c r="G41" s="106" cm="1">
        <f t="array" ref="G41">D45*_xlfn.IFS(E43="Analysis Lab",3,E43="Any Other Zone",2,E43="None",1)</f>
        <v>0</v>
      </c>
      <c r="H41" s="10"/>
      <c r="I41" s="19" t="s">
        <v>120</v>
      </c>
      <c r="J41" s="27"/>
      <c r="K41" s="21"/>
      <c r="L41" s="21"/>
      <c r="M41" s="89" t="s">
        <v>130</v>
      </c>
      <c r="N41" s="90"/>
      <c r="O41" s="106" cm="1">
        <f t="array" ref="O41">L45*_xlfn.IFS(M43="Analysis Lab",3,M43="Any Other Zone",2,M43="None",1)</f>
        <v>0</v>
      </c>
    </row>
    <row r="42" spans="1:15" ht="12.75" customHeight="1" x14ac:dyDescent="0.25">
      <c r="A42" s="63" t="s">
        <v>117</v>
      </c>
      <c r="B42" s="82"/>
      <c r="C42" s="10" t="s">
        <v>27</v>
      </c>
      <c r="D42" s="10">
        <f>B42*100</f>
        <v>0</v>
      </c>
      <c r="E42" s="78"/>
      <c r="F42" s="79"/>
      <c r="G42" s="104"/>
      <c r="H42" s="10"/>
      <c r="I42" s="63" t="s">
        <v>117</v>
      </c>
      <c r="J42" s="82"/>
      <c r="K42" s="10" t="s">
        <v>27</v>
      </c>
      <c r="L42" s="10">
        <f>J42*100</f>
        <v>0</v>
      </c>
      <c r="M42" s="24"/>
      <c r="N42" s="35"/>
      <c r="O42" s="104"/>
    </row>
    <row r="43" spans="1:15" ht="12.75" customHeight="1" x14ac:dyDescent="0.25">
      <c r="A43" s="11" t="s">
        <v>118</v>
      </c>
      <c r="B43" s="82"/>
      <c r="C43" s="10" t="s">
        <v>95</v>
      </c>
      <c r="D43" s="10">
        <f>B43*1000</f>
        <v>0</v>
      </c>
      <c r="E43" s="93" t="s">
        <v>129</v>
      </c>
      <c r="F43" s="94"/>
      <c r="G43" s="104"/>
      <c r="H43" s="10"/>
      <c r="I43" s="11" t="s">
        <v>118</v>
      </c>
      <c r="J43" s="82"/>
      <c r="K43" s="10" t="s">
        <v>95</v>
      </c>
      <c r="L43" s="10">
        <f>J43*1000</f>
        <v>0</v>
      </c>
      <c r="M43" s="93" t="s">
        <v>129</v>
      </c>
      <c r="N43" s="94"/>
      <c r="O43" s="104"/>
    </row>
    <row r="44" spans="1:15" ht="12.75" customHeight="1" x14ac:dyDescent="0.25">
      <c r="A44" s="11" t="s">
        <v>119</v>
      </c>
      <c r="B44" s="82"/>
      <c r="C44" s="10" t="s">
        <v>97</v>
      </c>
      <c r="D44" s="10">
        <f>B44*500</f>
        <v>0</v>
      </c>
      <c r="E44" s="95" t="str" cm="1">
        <f t="array" ref="E44">_xlfn.IFS(E43="Analysis Lab","X 3",E43="Any Other Zone","X 2",E43="None","X 1")</f>
        <v>X 1</v>
      </c>
      <c r="F44" s="96"/>
      <c r="G44" s="104"/>
      <c r="H44" s="10"/>
      <c r="I44" s="11" t="s">
        <v>119</v>
      </c>
      <c r="J44" s="82"/>
      <c r="K44" s="10" t="s">
        <v>97</v>
      </c>
      <c r="L44" s="10">
        <f>J44*500</f>
        <v>0</v>
      </c>
      <c r="M44" s="95" t="str" cm="1">
        <f t="array" ref="M44">_xlfn.IFS(M43="Analysis Lab","X 3",M43="Any Other Zone","X 2",M43="None","X 1")</f>
        <v>X 1</v>
      </c>
      <c r="N44" s="96"/>
      <c r="O44" s="104"/>
    </row>
    <row r="45" spans="1:15" ht="12.75" customHeight="1" x14ac:dyDescent="0.25">
      <c r="A45" s="68"/>
      <c r="B45" s="12"/>
      <c r="C45" s="66" t="s">
        <v>19</v>
      </c>
      <c r="D45" s="83">
        <f>SUM(D42:D44)</f>
        <v>0</v>
      </c>
      <c r="E45" s="80"/>
      <c r="F45" s="81"/>
      <c r="G45" s="104"/>
      <c r="H45" s="10"/>
      <c r="I45" s="68"/>
      <c r="J45" s="12"/>
      <c r="K45" s="66" t="s">
        <v>19</v>
      </c>
      <c r="L45" s="83">
        <f>SUM(L42:L44)</f>
        <v>0</v>
      </c>
      <c r="M45" s="80"/>
      <c r="N45" s="81"/>
      <c r="O45" s="104"/>
    </row>
    <row r="46" spans="1:15" ht="12.75" customHeight="1" x14ac:dyDescent="0.25">
      <c r="A46" s="34" t="s">
        <v>122</v>
      </c>
      <c r="B46" s="20"/>
      <c r="C46" s="61"/>
      <c r="D46" s="73"/>
      <c r="E46" s="93" t="s">
        <v>128</v>
      </c>
      <c r="F46" s="94"/>
      <c r="G46" s="86">
        <f>D47*IF(E46="Alarm - Yes",2,1)</f>
        <v>0</v>
      </c>
      <c r="H46" s="10"/>
      <c r="I46" s="34" t="s">
        <v>122</v>
      </c>
      <c r="J46" s="20"/>
      <c r="K46" s="61"/>
      <c r="L46" s="73"/>
      <c r="M46" s="93" t="s">
        <v>128</v>
      </c>
      <c r="N46" s="94"/>
      <c r="O46" s="86">
        <f>L47*IF(M46="Alarm - Yes",2,1)</f>
        <v>0</v>
      </c>
    </row>
    <row r="47" spans="1:15" ht="12.75" customHeight="1" x14ac:dyDescent="0.25">
      <c r="A47" s="60" t="s">
        <v>105</v>
      </c>
      <c r="B47" s="85"/>
      <c r="C47" s="62" t="s">
        <v>101</v>
      </c>
      <c r="D47" s="72">
        <f>B47*150</f>
        <v>0</v>
      </c>
      <c r="E47" s="119" t="s">
        <v>40</v>
      </c>
      <c r="F47" s="120"/>
      <c r="G47" s="88"/>
      <c r="H47" s="10"/>
      <c r="I47" s="60" t="s">
        <v>105</v>
      </c>
      <c r="J47" s="85"/>
      <c r="K47" s="62" t="s">
        <v>101</v>
      </c>
      <c r="L47" s="72">
        <f>J47*150</f>
        <v>0</v>
      </c>
      <c r="M47" s="119" t="s">
        <v>40</v>
      </c>
      <c r="N47" s="120"/>
      <c r="O47" s="88"/>
    </row>
    <row r="48" spans="1:15" ht="12.75" customHeight="1" x14ac:dyDescent="0.25">
      <c r="A48" s="57" t="s">
        <v>83</v>
      </c>
      <c r="B48" s="21"/>
      <c r="C48" s="61"/>
      <c r="D48" s="21"/>
      <c r="E48" s="76"/>
      <c r="F48" s="77"/>
      <c r="G48" s="86">
        <f>D53*IF(OR(ISBLANK(E51),E51&lt;=0),1,E51)</f>
        <v>0</v>
      </c>
      <c r="H48" s="10"/>
      <c r="I48" s="57" t="s">
        <v>83</v>
      </c>
      <c r="J48" s="21"/>
      <c r="K48" s="61"/>
      <c r="L48" s="21"/>
      <c r="M48" s="76"/>
      <c r="N48" s="77"/>
      <c r="O48" s="86">
        <f>L53*IF(OR(ISBLANK(M51),M51&lt;=0),1,M51)</f>
        <v>0</v>
      </c>
    </row>
    <row r="49" spans="1:20" ht="12.75" customHeight="1" x14ac:dyDescent="0.25">
      <c r="A49" s="58" t="s">
        <v>109</v>
      </c>
      <c r="B49" s="82"/>
      <c r="C49" s="10" t="s">
        <v>101</v>
      </c>
      <c r="D49" s="71">
        <f>B49*150</f>
        <v>0</v>
      </c>
      <c r="E49" s="78"/>
      <c r="F49" s="79"/>
      <c r="G49" s="87"/>
      <c r="H49" s="10"/>
      <c r="I49" s="58" t="s">
        <v>109</v>
      </c>
      <c r="J49" s="82"/>
      <c r="K49" s="10" t="s">
        <v>101</v>
      </c>
      <c r="L49" s="71">
        <f>J49*150</f>
        <v>0</v>
      </c>
      <c r="M49" s="78"/>
      <c r="N49" s="79"/>
      <c r="O49" s="87"/>
    </row>
    <row r="50" spans="1:20" ht="12.75" customHeight="1" x14ac:dyDescent="0.25">
      <c r="A50" s="58" t="s">
        <v>99</v>
      </c>
      <c r="B50" s="82"/>
      <c r="C50" s="10" t="s">
        <v>90</v>
      </c>
      <c r="D50" s="71">
        <f>B50*300</f>
        <v>0</v>
      </c>
      <c r="E50" s="95" t="s">
        <v>127</v>
      </c>
      <c r="F50" s="96"/>
      <c r="G50" s="87"/>
      <c r="H50" s="10"/>
      <c r="I50" s="58" t="s">
        <v>99</v>
      </c>
      <c r="J50" s="82"/>
      <c r="K50" s="10" t="s">
        <v>90</v>
      </c>
      <c r="L50" s="71">
        <f>J50*300</f>
        <v>0</v>
      </c>
      <c r="M50" s="95" t="s">
        <v>127</v>
      </c>
      <c r="N50" s="96"/>
      <c r="O50" s="87"/>
    </row>
    <row r="51" spans="1:20" ht="12.75" customHeight="1" x14ac:dyDescent="0.25">
      <c r="A51" s="58" t="s">
        <v>98</v>
      </c>
      <c r="B51" s="82"/>
      <c r="C51" s="10" t="s">
        <v>97</v>
      </c>
      <c r="D51" s="71">
        <f>B51*500</f>
        <v>0</v>
      </c>
      <c r="E51" s="93"/>
      <c r="F51" s="94"/>
      <c r="G51" s="87"/>
      <c r="H51" s="10"/>
      <c r="I51" s="58" t="s">
        <v>98</v>
      </c>
      <c r="J51" s="82"/>
      <c r="K51" s="10" t="s">
        <v>97</v>
      </c>
      <c r="L51" s="71">
        <f>J51*500</f>
        <v>0</v>
      </c>
      <c r="M51" s="93"/>
      <c r="N51" s="94"/>
      <c r="O51" s="87"/>
    </row>
    <row r="52" spans="1:20" ht="12.75" customHeight="1" x14ac:dyDescent="0.25">
      <c r="A52" s="58" t="s">
        <v>108</v>
      </c>
      <c r="B52" s="82"/>
      <c r="C52" s="10" t="s">
        <v>97</v>
      </c>
      <c r="D52" s="71">
        <f>B52*500</f>
        <v>0</v>
      </c>
      <c r="E52" s="78"/>
      <c r="F52" s="79"/>
      <c r="G52" s="87"/>
      <c r="H52" s="110"/>
      <c r="I52" s="58" t="s">
        <v>108</v>
      </c>
      <c r="J52" s="82"/>
      <c r="K52" s="10" t="s">
        <v>97</v>
      </c>
      <c r="L52" s="71">
        <f>J52*500</f>
        <v>0</v>
      </c>
      <c r="M52" s="78"/>
      <c r="N52" s="79"/>
      <c r="O52" s="87"/>
    </row>
    <row r="53" spans="1:20" ht="12.75" customHeight="1" x14ac:dyDescent="0.25">
      <c r="A53" s="65"/>
      <c r="B53" s="62"/>
      <c r="C53" s="32" t="s">
        <v>19</v>
      </c>
      <c r="D53" s="75">
        <f>SUM(D49:D52)</f>
        <v>0</v>
      </c>
      <c r="E53" s="80"/>
      <c r="F53" s="81"/>
      <c r="G53" s="88"/>
      <c r="H53" s="110"/>
      <c r="I53" s="65"/>
      <c r="J53" s="62"/>
      <c r="K53" s="32" t="s">
        <v>19</v>
      </c>
      <c r="L53" s="75">
        <f>SUM(L49:L52)</f>
        <v>0</v>
      </c>
      <c r="M53" s="80"/>
      <c r="N53" s="81"/>
      <c r="O53" s="88"/>
    </row>
    <row r="54" spans="1:20" ht="12.75" customHeight="1" x14ac:dyDescent="0.25">
      <c r="A54" s="64" t="s">
        <v>123</v>
      </c>
      <c r="B54" s="12"/>
      <c r="C54" s="10"/>
      <c r="D54" s="71"/>
      <c r="E54" s="117" t="s">
        <v>126</v>
      </c>
      <c r="F54" s="118"/>
      <c r="G54" s="86">
        <f>D55*IF(E54="Sorted",10,1)</f>
        <v>0</v>
      </c>
      <c r="H54" s="110"/>
      <c r="I54" s="64" t="s">
        <v>123</v>
      </c>
      <c r="J54" s="12"/>
      <c r="K54" s="10"/>
      <c r="L54" s="71"/>
      <c r="M54" s="117" t="s">
        <v>126</v>
      </c>
      <c r="N54" s="118"/>
      <c r="O54" s="86">
        <f>L55*IF(M54="Sorted",10,1)</f>
        <v>0</v>
      </c>
    </row>
    <row r="55" spans="1:20" s="53" customFormat="1" ht="12.75" customHeight="1" thickBot="1" x14ac:dyDescent="0.25">
      <c r="A55" s="59" t="s">
        <v>115</v>
      </c>
      <c r="B55" s="84"/>
      <c r="C55" s="56" t="s">
        <v>17</v>
      </c>
      <c r="D55" s="74">
        <f>B55*30</f>
        <v>0</v>
      </c>
      <c r="E55" s="111" t="str">
        <f>IF(E54="Sorted","X 10","X 1")</f>
        <v>X 10</v>
      </c>
      <c r="F55" s="112"/>
      <c r="G55" s="109"/>
      <c r="H55" s="110"/>
      <c r="I55" s="59" t="s">
        <v>115</v>
      </c>
      <c r="J55" s="84"/>
      <c r="K55" s="56" t="s">
        <v>17</v>
      </c>
      <c r="L55" s="74">
        <f>J55*30</f>
        <v>0</v>
      </c>
      <c r="M55" s="111" t="str">
        <f>IF(M54="Sorted","X 10","X 1")</f>
        <v>X 10</v>
      </c>
      <c r="N55" s="112"/>
      <c r="O55" s="109"/>
      <c r="P55" s="1"/>
      <c r="Q55" s="1"/>
      <c r="R55" s="1"/>
      <c r="S55" s="1"/>
      <c r="T55" s="1"/>
    </row>
    <row r="56" spans="1:20" ht="16.5" customHeight="1" thickBot="1" x14ac:dyDescent="0.3">
      <c r="A56" s="100"/>
      <c r="E56" s="101" t="s">
        <v>52</v>
      </c>
      <c r="F56" s="101"/>
      <c r="G56" s="102">
        <f>SUM(G5:G55)</f>
        <v>0</v>
      </c>
      <c r="H56" s="108" t="s">
        <v>53</v>
      </c>
      <c r="I56" s="107">
        <f>SUM(G56,O56)</f>
        <v>0</v>
      </c>
      <c r="M56" s="101" t="s">
        <v>52</v>
      </c>
      <c r="N56" s="101"/>
      <c r="O56" s="102">
        <f>SUM(O5:O55)</f>
        <v>0</v>
      </c>
    </row>
    <row r="57" spans="1:20" ht="16.5" thickBot="1" x14ac:dyDescent="0.3">
      <c r="A57" s="100"/>
      <c r="C57" s="53"/>
      <c r="D57" s="53"/>
      <c r="E57" s="101"/>
      <c r="F57" s="101"/>
      <c r="G57" s="102"/>
      <c r="H57" s="108"/>
      <c r="I57" s="102"/>
      <c r="K57" s="53"/>
      <c r="L57" s="53"/>
      <c r="M57" s="101"/>
      <c r="N57" s="101"/>
      <c r="O57" s="102"/>
    </row>
  </sheetData>
  <protectedRanges>
    <protectedRange sqref="B6:B55 J19:J55 E19 E23 E26 E30 E33 E37 E40 E43 E46 E51 E54 M6 M10 M12 M16 M19 M23 M26 M30 M33 M37 M40 M43 M46 M51 M54" name="Range1"/>
  </protectedRanges>
  <mergeCells count="108">
    <mergeCell ref="E43:F43"/>
    <mergeCell ref="E44:F44"/>
    <mergeCell ref="M33:N33"/>
    <mergeCell ref="M34:N34"/>
    <mergeCell ref="M35:N35"/>
    <mergeCell ref="M36:N36"/>
    <mergeCell ref="M37:N37"/>
    <mergeCell ref="M26:N26"/>
    <mergeCell ref="M27:N27"/>
    <mergeCell ref="M28:N28"/>
    <mergeCell ref="M29:N29"/>
    <mergeCell ref="M30:N30"/>
    <mergeCell ref="E33:F33"/>
    <mergeCell ref="E26:F26"/>
    <mergeCell ref="E27:F27"/>
    <mergeCell ref="E28:F28"/>
    <mergeCell ref="E29:F29"/>
    <mergeCell ref="E30:F30"/>
    <mergeCell ref="G32:G38"/>
    <mergeCell ref="G41:G45"/>
    <mergeCell ref="G39:G40"/>
    <mergeCell ref="E41:F41"/>
    <mergeCell ref="E39:F39"/>
    <mergeCell ref="E40:F40"/>
    <mergeCell ref="M19:N19"/>
    <mergeCell ref="M20:N20"/>
    <mergeCell ref="M21:N21"/>
    <mergeCell ref="M22:N22"/>
    <mergeCell ref="M23:N23"/>
    <mergeCell ref="M12:N12"/>
    <mergeCell ref="M13:N13"/>
    <mergeCell ref="M14:N14"/>
    <mergeCell ref="M15:N15"/>
    <mergeCell ref="M16:N16"/>
    <mergeCell ref="G46:G47"/>
    <mergeCell ref="E54:F54"/>
    <mergeCell ref="E55:F55"/>
    <mergeCell ref="E50:F50"/>
    <mergeCell ref="E51:F51"/>
    <mergeCell ref="E46:F46"/>
    <mergeCell ref="E47:F47"/>
    <mergeCell ref="M46:N46"/>
    <mergeCell ref="M47:N47"/>
    <mergeCell ref="M50:N50"/>
    <mergeCell ref="M51:N51"/>
    <mergeCell ref="M54:N54"/>
    <mergeCell ref="E34:F34"/>
    <mergeCell ref="G11:G17"/>
    <mergeCell ref="G18:G24"/>
    <mergeCell ref="G25:G31"/>
    <mergeCell ref="E19:F19"/>
    <mergeCell ref="E20:F20"/>
    <mergeCell ref="E21:F21"/>
    <mergeCell ref="E22:F22"/>
    <mergeCell ref="E23:F23"/>
    <mergeCell ref="E12:F12"/>
    <mergeCell ref="E13:F13"/>
    <mergeCell ref="E14:F14"/>
    <mergeCell ref="E15:F15"/>
    <mergeCell ref="E16:F16"/>
    <mergeCell ref="A56:A57"/>
    <mergeCell ref="E56:F57"/>
    <mergeCell ref="G56:G57"/>
    <mergeCell ref="O5:O10"/>
    <mergeCell ref="O11:O17"/>
    <mergeCell ref="O18:O24"/>
    <mergeCell ref="O25:O31"/>
    <mergeCell ref="O32:O38"/>
    <mergeCell ref="O41:O45"/>
    <mergeCell ref="I56:I57"/>
    <mergeCell ref="M56:N57"/>
    <mergeCell ref="O56:O57"/>
    <mergeCell ref="H56:H57"/>
    <mergeCell ref="G48:G53"/>
    <mergeCell ref="G54:G55"/>
    <mergeCell ref="H52:H55"/>
    <mergeCell ref="M55:N55"/>
    <mergeCell ref="O39:O40"/>
    <mergeCell ref="O54:O55"/>
    <mergeCell ref="B5:D5"/>
    <mergeCell ref="J5:L5"/>
    <mergeCell ref="G5:G10"/>
    <mergeCell ref="E6:F6"/>
    <mergeCell ref="E7:F7"/>
    <mergeCell ref="O48:O53"/>
    <mergeCell ref="O46:O47"/>
    <mergeCell ref="M39:N39"/>
    <mergeCell ref="M40:N40"/>
    <mergeCell ref="M41:N41"/>
    <mergeCell ref="M43:N43"/>
    <mergeCell ref="M44:N44"/>
    <mergeCell ref="D1:J1"/>
    <mergeCell ref="D2:J2"/>
    <mergeCell ref="B4:D4"/>
    <mergeCell ref="E4:F4"/>
    <mergeCell ref="J4:L4"/>
    <mergeCell ref="M4:N4"/>
    <mergeCell ref="E8:F8"/>
    <mergeCell ref="E9:F9"/>
    <mergeCell ref="E10:F10"/>
    <mergeCell ref="M6:N6"/>
    <mergeCell ref="M7:N7"/>
    <mergeCell ref="M8:N8"/>
    <mergeCell ref="M9:N9"/>
    <mergeCell ref="M10:N10"/>
    <mergeCell ref="E36:F36"/>
    <mergeCell ref="E37:F37"/>
    <mergeCell ref="E35:F35"/>
  </mergeCells>
  <dataValidations count="4">
    <dataValidation type="list" allowBlank="1" showInputMessage="1" showErrorMessage="1" sqref="E54:F54 M54:N54" xr:uid="{AD566786-6237-48C6-9393-793989E6A977}">
      <formula1>"Sorted,Unsorted"</formula1>
    </dataValidation>
    <dataValidation type="list" allowBlank="1" showInputMessage="1" showErrorMessage="1" sqref="E46:F46 E6:F6 M46:N46 M6:N6" xr:uid="{9F959F2D-4F5D-475E-800C-7CCA7D99C578}">
      <formula1>"Alarm - Yes, Alarm - No"</formula1>
    </dataValidation>
    <dataValidation type="list" allowBlank="1" showInputMessage="1" showErrorMessage="1" sqref="M43 E42:F42 E43" xr:uid="{0C85393A-E6BD-4149-846E-30BA741D5799}">
      <formula1>"Analysis Lab, Any Other Zone, None"</formula1>
    </dataValidation>
    <dataValidation type="list" allowBlank="1" showInputMessage="1" showErrorMessage="1" sqref="E33:F33 E26:F26 E19:F19 E12:F12 M33:N33 M26:N26 M19:N19 M12:N12" xr:uid="{F9880851-D497-496D-AF4C-5E60C8428DBB}">
      <formula1>"Botgal - Yes, Botgal - No"</formula1>
    </dataValidation>
  </dataValidations>
  <printOptions horizontalCentered="1" verticalCentered="1"/>
  <pageMargins left="0" right="0" top="0.25" bottom="0.25" header="0" footer="0"/>
  <pageSetup scale="77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K1048575"/>
  <sheetViews>
    <sheetView topLeftCell="A40" zoomScale="180" zoomScaleNormal="180" workbookViewId="0">
      <selection activeCell="A4" sqref="A4:O53"/>
    </sheetView>
  </sheetViews>
  <sheetFormatPr defaultRowHeight="15.75" x14ac:dyDescent="0.25"/>
  <cols>
    <col min="1" max="1" width="18.5" style="1" customWidth="1"/>
    <col min="2" max="3" width="5.625" style="1" customWidth="1"/>
    <col min="4" max="4" width="7.875" style="1" customWidth="1"/>
    <col min="5" max="5" width="4.375" style="1" customWidth="1"/>
    <col min="6" max="6" width="4.125" style="1" customWidth="1"/>
    <col min="7" max="7" width="9.625" style="1" customWidth="1"/>
    <col min="8" max="8" width="4.875" style="1" customWidth="1"/>
    <col min="9" max="9" width="18.5" style="1" customWidth="1"/>
    <col min="10" max="11" width="5.625" style="1" customWidth="1"/>
    <col min="12" max="12" width="7.875" style="1" customWidth="1"/>
    <col min="13" max="13" width="4.375" style="1" customWidth="1"/>
    <col min="14" max="14" width="4.125" style="1" customWidth="1"/>
    <col min="15" max="15" width="9.625" style="1" customWidth="1"/>
    <col min="16" max="1025" width="10.875" style="1" customWidth="1"/>
  </cols>
  <sheetData>
    <row r="1" spans="1:15" ht="18" customHeight="1" x14ac:dyDescent="0.25">
      <c r="A1" s="2" t="s">
        <v>0</v>
      </c>
      <c r="C1" s="3"/>
      <c r="D1" s="97" t="s">
        <v>76</v>
      </c>
      <c r="E1" s="97"/>
      <c r="F1" s="97"/>
      <c r="G1" s="97"/>
      <c r="H1" s="97"/>
      <c r="I1" s="97"/>
      <c r="J1" s="97"/>
      <c r="K1" s="4"/>
      <c r="L1" s="3"/>
      <c r="M1" s="3"/>
      <c r="N1" s="2"/>
      <c r="O1" s="3"/>
    </row>
    <row r="2" spans="1:15" ht="18" customHeight="1" x14ac:dyDescent="0.25">
      <c r="A2" s="2" t="s">
        <v>1</v>
      </c>
      <c r="C2" s="3"/>
      <c r="D2" s="98" t="s">
        <v>2</v>
      </c>
      <c r="E2" s="98"/>
      <c r="F2" s="98"/>
      <c r="G2" s="98"/>
      <c r="H2" s="98"/>
      <c r="I2" s="98"/>
      <c r="J2" s="98"/>
      <c r="K2" s="2"/>
      <c r="L2" s="3"/>
      <c r="M2" s="3"/>
      <c r="N2" s="2"/>
      <c r="O2" s="3"/>
    </row>
    <row r="3" spans="1:15" ht="16.5" customHeight="1" thickBot="1" x14ac:dyDescent="0.3">
      <c r="D3" s="5"/>
      <c r="E3" s="5"/>
      <c r="F3" s="5"/>
      <c r="G3" s="5"/>
      <c r="H3" s="6" t="s">
        <v>56</v>
      </c>
      <c r="I3" s="5"/>
      <c r="J3" s="5"/>
    </row>
    <row r="4" spans="1:15" ht="12.75" customHeight="1" thickBot="1" x14ac:dyDescent="0.3">
      <c r="A4" s="7" t="s">
        <v>3</v>
      </c>
      <c r="B4" s="99" t="s">
        <v>4</v>
      </c>
      <c r="C4" s="99"/>
      <c r="D4" s="99"/>
      <c r="E4" s="99" t="s">
        <v>5</v>
      </c>
      <c r="F4" s="99"/>
      <c r="G4" s="7" t="s">
        <v>6</v>
      </c>
      <c r="H4" s="8"/>
      <c r="I4" s="7" t="s">
        <v>3</v>
      </c>
      <c r="J4" s="99" t="s">
        <v>4</v>
      </c>
      <c r="K4" s="99"/>
      <c r="L4" s="99"/>
      <c r="M4" s="99" t="s">
        <v>5</v>
      </c>
      <c r="N4" s="99"/>
      <c r="O4" s="7" t="s">
        <v>6</v>
      </c>
    </row>
    <row r="5" spans="1:15" ht="12.75" customHeight="1" thickBot="1" x14ac:dyDescent="0.3">
      <c r="A5" s="9" t="s">
        <v>7</v>
      </c>
      <c r="B5" s="115"/>
      <c r="C5" s="115"/>
      <c r="D5" s="115"/>
      <c r="E5" s="122" t="s">
        <v>77</v>
      </c>
      <c r="F5" s="122"/>
      <c r="G5" s="121"/>
      <c r="H5" s="10"/>
      <c r="I5" s="9" t="s">
        <v>7</v>
      </c>
      <c r="J5" s="115"/>
      <c r="K5" s="115"/>
      <c r="L5" s="115"/>
      <c r="M5" s="122" t="s">
        <v>77</v>
      </c>
      <c r="N5" s="122"/>
      <c r="O5" s="121"/>
    </row>
    <row r="6" spans="1:15" ht="12.75" customHeight="1" thickBot="1" x14ac:dyDescent="0.3">
      <c r="A6" s="11" t="s">
        <v>8</v>
      </c>
      <c r="B6" s="12" t="s">
        <v>9</v>
      </c>
      <c r="C6" s="10" t="s">
        <v>10</v>
      </c>
      <c r="D6" s="13" t="s">
        <v>11</v>
      </c>
      <c r="E6" s="122"/>
      <c r="F6" s="122"/>
      <c r="G6" s="121"/>
      <c r="H6" s="10"/>
      <c r="I6" s="11" t="s">
        <v>8</v>
      </c>
      <c r="J6" s="12" t="s">
        <v>9</v>
      </c>
      <c r="K6" s="10" t="s">
        <v>10</v>
      </c>
      <c r="L6" s="13" t="s">
        <v>11</v>
      </c>
      <c r="M6" s="122"/>
      <c r="N6" s="122"/>
      <c r="O6" s="121"/>
    </row>
    <row r="7" spans="1:15" ht="12.75" customHeight="1" thickBot="1" x14ac:dyDescent="0.3">
      <c r="A7" s="11" t="s">
        <v>70</v>
      </c>
      <c r="B7" s="12" t="s">
        <v>9</v>
      </c>
      <c r="C7" s="10" t="s">
        <v>14</v>
      </c>
      <c r="D7" s="13" t="s">
        <v>11</v>
      </c>
      <c r="E7" s="122"/>
      <c r="F7" s="122"/>
      <c r="G7" s="121"/>
      <c r="H7" s="10"/>
      <c r="I7" s="11" t="s">
        <v>70</v>
      </c>
      <c r="J7" s="12" t="s">
        <v>9</v>
      </c>
      <c r="K7" s="10" t="s">
        <v>14</v>
      </c>
      <c r="L7" s="13" t="s">
        <v>11</v>
      </c>
      <c r="M7" s="122"/>
      <c r="N7" s="122"/>
      <c r="O7" s="121"/>
    </row>
    <row r="8" spans="1:15" ht="12.75" customHeight="1" thickBot="1" x14ac:dyDescent="0.3">
      <c r="A8" s="11" t="s">
        <v>69</v>
      </c>
      <c r="B8" s="12" t="s">
        <v>9</v>
      </c>
      <c r="C8" s="10" t="s">
        <v>64</v>
      </c>
      <c r="D8" s="13" t="s">
        <v>11</v>
      </c>
      <c r="E8" s="122"/>
      <c r="F8" s="122"/>
      <c r="G8" s="121"/>
      <c r="H8" s="10"/>
      <c r="I8" s="11" t="s">
        <v>69</v>
      </c>
      <c r="J8" s="12" t="s">
        <v>9</v>
      </c>
      <c r="K8" s="10" t="s">
        <v>64</v>
      </c>
      <c r="L8" s="13" t="s">
        <v>11</v>
      </c>
      <c r="M8" s="122"/>
      <c r="N8" s="122"/>
      <c r="O8" s="121"/>
    </row>
    <row r="9" spans="1:15" ht="12.75" customHeight="1" thickBot="1" x14ac:dyDescent="0.3">
      <c r="A9" s="11" t="s">
        <v>30</v>
      </c>
      <c r="B9" s="12" t="s">
        <v>9</v>
      </c>
      <c r="C9" s="10" t="s">
        <v>17</v>
      </c>
      <c r="D9" s="13" t="s">
        <v>11</v>
      </c>
      <c r="E9" s="122"/>
      <c r="F9" s="122"/>
      <c r="G9" s="121"/>
      <c r="H9" s="10"/>
      <c r="I9" s="11" t="s">
        <v>30</v>
      </c>
      <c r="J9" s="12" t="s">
        <v>9</v>
      </c>
      <c r="K9" s="10" t="s">
        <v>17</v>
      </c>
      <c r="L9" s="13" t="s">
        <v>11</v>
      </c>
      <c r="M9" s="122"/>
      <c r="N9" s="122"/>
      <c r="O9" s="121"/>
    </row>
    <row r="10" spans="1:15" ht="12.75" customHeight="1" thickBot="1" x14ac:dyDescent="0.3">
      <c r="A10" s="11" t="s">
        <v>16</v>
      </c>
      <c r="B10" s="12" t="s">
        <v>9</v>
      </c>
      <c r="C10" s="10" t="s">
        <v>65</v>
      </c>
      <c r="D10" s="13" t="s">
        <v>11</v>
      </c>
      <c r="E10" s="122"/>
      <c r="F10" s="122"/>
      <c r="G10" s="121"/>
      <c r="H10" s="10"/>
      <c r="I10" s="11" t="s">
        <v>16</v>
      </c>
      <c r="J10" s="12" t="s">
        <v>9</v>
      </c>
      <c r="K10" s="10" t="s">
        <v>65</v>
      </c>
      <c r="L10" s="13" t="s">
        <v>11</v>
      </c>
      <c r="M10" s="122"/>
      <c r="N10" s="122"/>
      <c r="O10" s="121"/>
    </row>
    <row r="11" spans="1:15" ht="12" customHeight="1" thickBot="1" x14ac:dyDescent="0.3">
      <c r="A11" s="14" t="s">
        <v>79</v>
      </c>
      <c r="B11" s="12" t="s">
        <v>9</v>
      </c>
      <c r="C11" s="10" t="s">
        <v>18</v>
      </c>
      <c r="D11" s="13" t="s">
        <v>11</v>
      </c>
      <c r="E11" s="122"/>
      <c r="F11" s="122"/>
      <c r="G11" s="121"/>
      <c r="H11" s="10"/>
      <c r="I11" s="14" t="s">
        <v>79</v>
      </c>
      <c r="J11" s="12" t="s">
        <v>9</v>
      </c>
      <c r="K11" s="10" t="s">
        <v>18</v>
      </c>
      <c r="L11" s="13" t="s">
        <v>11</v>
      </c>
      <c r="M11" s="122"/>
      <c r="N11" s="122"/>
      <c r="O11" s="121"/>
    </row>
    <row r="12" spans="1:15" ht="12" customHeight="1" x14ac:dyDescent="0.25">
      <c r="A12" s="15"/>
      <c r="B12" s="16"/>
      <c r="C12" s="17" t="s">
        <v>19</v>
      </c>
      <c r="D12" s="18" t="s">
        <v>11</v>
      </c>
      <c r="E12" s="122"/>
      <c r="F12" s="122"/>
      <c r="G12" s="121"/>
      <c r="H12" s="10"/>
      <c r="I12" s="15"/>
      <c r="J12" s="16"/>
      <c r="K12" s="17" t="s">
        <v>19</v>
      </c>
      <c r="L12" s="18" t="s">
        <v>11</v>
      </c>
      <c r="M12" s="122"/>
      <c r="N12" s="122"/>
      <c r="O12" s="121"/>
    </row>
    <row r="13" spans="1:15" ht="12.75" customHeight="1" x14ac:dyDescent="0.25">
      <c r="A13" s="19" t="s">
        <v>20</v>
      </c>
      <c r="B13" s="20"/>
      <c r="C13" s="21"/>
      <c r="D13" s="22"/>
      <c r="E13" s="122" t="s">
        <v>63</v>
      </c>
      <c r="F13" s="122"/>
      <c r="G13" s="123"/>
      <c r="H13" s="10"/>
      <c r="I13" s="19" t="s">
        <v>20</v>
      </c>
      <c r="J13" s="20"/>
      <c r="K13" s="21"/>
      <c r="L13" s="22"/>
      <c r="M13" s="122" t="s">
        <v>63</v>
      </c>
      <c r="N13" s="122"/>
      <c r="O13" s="123"/>
    </row>
    <row r="14" spans="1:15" ht="12.75" customHeight="1" x14ac:dyDescent="0.25">
      <c r="A14" s="11" t="s">
        <v>12</v>
      </c>
      <c r="B14" s="12" t="s">
        <v>9</v>
      </c>
      <c r="C14" s="10" t="s">
        <v>15</v>
      </c>
      <c r="D14" s="13" t="s">
        <v>11</v>
      </c>
      <c r="E14" s="122"/>
      <c r="F14" s="122"/>
      <c r="G14" s="123"/>
      <c r="H14" s="10"/>
      <c r="I14" s="11" t="s">
        <v>12</v>
      </c>
      <c r="J14" s="12" t="s">
        <v>9</v>
      </c>
      <c r="K14" s="10" t="s">
        <v>15</v>
      </c>
      <c r="L14" s="13" t="s">
        <v>11</v>
      </c>
      <c r="M14" s="122"/>
      <c r="N14" s="122"/>
      <c r="O14" s="123"/>
    </row>
    <row r="15" spans="1:15" ht="12.75" customHeight="1" x14ac:dyDescent="0.25">
      <c r="A15" s="11" t="s">
        <v>78</v>
      </c>
      <c r="B15" s="12" t="s">
        <v>9</v>
      </c>
      <c r="C15" s="10" t="s">
        <v>25</v>
      </c>
      <c r="D15" s="13" t="s">
        <v>11</v>
      </c>
      <c r="E15" s="122"/>
      <c r="F15" s="122"/>
      <c r="G15" s="123"/>
      <c r="H15" s="10"/>
      <c r="I15" s="11" t="s">
        <v>78</v>
      </c>
      <c r="J15" s="12" t="s">
        <v>9</v>
      </c>
      <c r="K15" s="10" t="s">
        <v>25</v>
      </c>
      <c r="L15" s="13" t="s">
        <v>11</v>
      </c>
      <c r="M15" s="122"/>
      <c r="N15" s="122"/>
      <c r="O15" s="123"/>
    </row>
    <row r="16" spans="1:15" ht="12.75" customHeight="1" x14ac:dyDescent="0.25">
      <c r="A16" s="11" t="s">
        <v>21</v>
      </c>
      <c r="B16" s="12" t="s">
        <v>9</v>
      </c>
      <c r="C16" s="10" t="s">
        <v>18</v>
      </c>
      <c r="D16" s="13" t="s">
        <v>11</v>
      </c>
      <c r="E16" s="122"/>
      <c r="F16" s="122"/>
      <c r="G16" s="123"/>
      <c r="H16" s="10"/>
      <c r="I16" s="11" t="s">
        <v>21</v>
      </c>
      <c r="J16" s="12" t="s">
        <v>9</v>
      </c>
      <c r="K16" s="10" t="s">
        <v>18</v>
      </c>
      <c r="L16" s="13" t="s">
        <v>11</v>
      </c>
      <c r="M16" s="122"/>
      <c r="N16" s="122"/>
      <c r="O16" s="123"/>
    </row>
    <row r="17" spans="1:15" ht="12.75" customHeight="1" x14ac:dyDescent="0.25">
      <c r="A17" s="15"/>
      <c r="B17" s="16"/>
      <c r="C17" s="17" t="s">
        <v>19</v>
      </c>
      <c r="D17" s="18" t="s">
        <v>11</v>
      </c>
      <c r="E17" s="122"/>
      <c r="F17" s="122"/>
      <c r="G17" s="123"/>
      <c r="H17" s="10"/>
      <c r="I17" s="15"/>
      <c r="J17" s="16"/>
      <c r="K17" s="17" t="s">
        <v>19</v>
      </c>
      <c r="L17" s="18" t="s">
        <v>11</v>
      </c>
      <c r="M17" s="122"/>
      <c r="N17" s="122"/>
      <c r="O17" s="123"/>
    </row>
    <row r="18" spans="1:15" ht="12.75" customHeight="1" x14ac:dyDescent="0.25">
      <c r="A18" s="19" t="s">
        <v>22</v>
      </c>
      <c r="B18" s="20"/>
      <c r="C18" s="21"/>
      <c r="D18" s="22"/>
      <c r="E18" s="122" t="s">
        <v>77</v>
      </c>
      <c r="F18" s="122"/>
      <c r="G18" s="124"/>
      <c r="H18" s="10"/>
      <c r="I18" s="19" t="s">
        <v>22</v>
      </c>
      <c r="J18" s="20"/>
      <c r="K18" s="21"/>
      <c r="L18" s="22"/>
      <c r="M18" s="122" t="s">
        <v>77</v>
      </c>
      <c r="N18" s="122"/>
      <c r="O18" s="124"/>
    </row>
    <row r="19" spans="1:15" ht="12.75" customHeight="1" x14ac:dyDescent="0.25">
      <c r="A19" s="11" t="s">
        <v>8</v>
      </c>
      <c r="B19" s="12" t="s">
        <v>9</v>
      </c>
      <c r="C19" s="10" t="s">
        <v>15</v>
      </c>
      <c r="D19" s="13" t="s">
        <v>11</v>
      </c>
      <c r="E19" s="122"/>
      <c r="F19" s="122"/>
      <c r="G19" s="124"/>
      <c r="H19" s="10"/>
      <c r="I19" s="11" t="s">
        <v>8</v>
      </c>
      <c r="J19" s="12" t="s">
        <v>9</v>
      </c>
      <c r="K19" s="10" t="s">
        <v>15</v>
      </c>
      <c r="L19" s="13" t="s">
        <v>11</v>
      </c>
      <c r="M19" s="122"/>
      <c r="N19" s="122"/>
      <c r="O19" s="124"/>
    </row>
    <row r="20" spans="1:15" ht="12.75" customHeight="1" x14ac:dyDescent="0.25">
      <c r="A20" s="11" t="s">
        <v>13</v>
      </c>
      <c r="B20" s="12" t="s">
        <v>9</v>
      </c>
      <c r="C20" s="10" t="s">
        <v>65</v>
      </c>
      <c r="D20" s="13" t="s">
        <v>11</v>
      </c>
      <c r="E20" s="122"/>
      <c r="F20" s="122"/>
      <c r="G20" s="124"/>
      <c r="H20" s="10"/>
      <c r="I20" s="11" t="s">
        <v>13</v>
      </c>
      <c r="J20" s="12" t="s">
        <v>9</v>
      </c>
      <c r="K20" s="10" t="s">
        <v>65</v>
      </c>
      <c r="L20" s="13" t="s">
        <v>11</v>
      </c>
      <c r="M20" s="122"/>
      <c r="N20" s="122"/>
      <c r="O20" s="124"/>
    </row>
    <row r="21" spans="1:15" ht="12.75" customHeight="1" x14ac:dyDescent="0.25">
      <c r="A21" s="11" t="s">
        <v>16</v>
      </c>
      <c r="B21" s="12" t="s">
        <v>9</v>
      </c>
      <c r="C21" s="10" t="s">
        <v>26</v>
      </c>
      <c r="D21" s="13" t="s">
        <v>11</v>
      </c>
      <c r="E21" s="122"/>
      <c r="F21" s="122"/>
      <c r="G21" s="124"/>
      <c r="H21" s="10"/>
      <c r="I21" s="11" t="s">
        <v>16</v>
      </c>
      <c r="J21" s="12" t="s">
        <v>9</v>
      </c>
      <c r="K21" s="10" t="s">
        <v>26</v>
      </c>
      <c r="L21" s="13" t="s">
        <v>11</v>
      </c>
      <c r="M21" s="122"/>
      <c r="N21" s="122"/>
      <c r="O21" s="124"/>
    </row>
    <row r="22" spans="1:15" ht="12.75" customHeight="1" x14ac:dyDescent="0.25">
      <c r="A22" s="14" t="s">
        <v>79</v>
      </c>
      <c r="B22" s="12" t="s">
        <v>9</v>
      </c>
      <c r="C22" s="10" t="s">
        <v>23</v>
      </c>
      <c r="D22" s="13" t="s">
        <v>11</v>
      </c>
      <c r="E22" s="122"/>
      <c r="F22" s="122"/>
      <c r="G22" s="124"/>
      <c r="H22" s="10"/>
      <c r="I22" s="14" t="s">
        <v>79</v>
      </c>
      <c r="J22" s="12" t="s">
        <v>9</v>
      </c>
      <c r="K22" s="10" t="s">
        <v>23</v>
      </c>
      <c r="L22" s="13" t="s">
        <v>11</v>
      </c>
      <c r="M22" s="122"/>
      <c r="N22" s="122"/>
      <c r="O22" s="124"/>
    </row>
    <row r="23" spans="1:15" ht="12.75" customHeight="1" x14ac:dyDescent="0.25">
      <c r="A23" s="23"/>
      <c r="B23" s="24"/>
      <c r="C23" s="25" t="s">
        <v>19</v>
      </c>
      <c r="D23" s="13" t="s">
        <v>11</v>
      </c>
      <c r="E23" s="122"/>
      <c r="F23" s="122"/>
      <c r="G23" s="124"/>
      <c r="H23" s="10"/>
      <c r="I23" s="23"/>
      <c r="J23" s="24"/>
      <c r="K23" s="25" t="s">
        <v>19</v>
      </c>
      <c r="L23" s="13" t="s">
        <v>11</v>
      </c>
      <c r="M23" s="122"/>
      <c r="N23" s="122"/>
      <c r="O23" s="124"/>
    </row>
    <row r="24" spans="1:15" ht="12.75" customHeight="1" x14ac:dyDescent="0.25">
      <c r="A24" s="26" t="s">
        <v>24</v>
      </c>
      <c r="B24" s="27"/>
      <c r="C24" s="28"/>
      <c r="D24" s="29"/>
      <c r="E24" s="122" t="s">
        <v>77</v>
      </c>
      <c r="F24" s="122"/>
      <c r="G24" s="125"/>
      <c r="H24" s="10"/>
      <c r="I24" s="26" t="s">
        <v>24</v>
      </c>
      <c r="J24" s="27"/>
      <c r="K24" s="28"/>
      <c r="L24" s="29"/>
      <c r="M24" s="122" t="s">
        <v>77</v>
      </c>
      <c r="N24" s="122"/>
      <c r="O24" s="125"/>
    </row>
    <row r="25" spans="1:15" ht="12.75" customHeight="1" x14ac:dyDescent="0.25">
      <c r="A25" s="11" t="s">
        <v>8</v>
      </c>
      <c r="B25" s="12" t="s">
        <v>9</v>
      </c>
      <c r="C25" s="10" t="s">
        <v>68</v>
      </c>
      <c r="D25" s="13" t="s">
        <v>11</v>
      </c>
      <c r="E25" s="122"/>
      <c r="F25" s="122"/>
      <c r="G25" s="125"/>
      <c r="H25" s="10"/>
      <c r="I25" s="11" t="s">
        <v>8</v>
      </c>
      <c r="J25" s="12" t="s">
        <v>9</v>
      </c>
      <c r="K25" s="10" t="s">
        <v>68</v>
      </c>
      <c r="L25" s="13" t="s">
        <v>11</v>
      </c>
      <c r="M25" s="122"/>
      <c r="N25" s="122"/>
      <c r="O25" s="125"/>
    </row>
    <row r="26" spans="1:15" ht="12.75" customHeight="1" x14ac:dyDescent="0.25">
      <c r="A26" s="11" t="s">
        <v>13</v>
      </c>
      <c r="B26" s="12" t="s">
        <v>9</v>
      </c>
      <c r="C26" s="10" t="s">
        <v>18</v>
      </c>
      <c r="D26" s="13" t="s">
        <v>11</v>
      </c>
      <c r="E26" s="122"/>
      <c r="F26" s="122"/>
      <c r="G26" s="125"/>
      <c r="H26" s="10"/>
      <c r="I26" s="11" t="s">
        <v>13</v>
      </c>
      <c r="J26" s="12" t="s">
        <v>9</v>
      </c>
      <c r="K26" s="10" t="s">
        <v>18</v>
      </c>
      <c r="L26" s="13" t="s">
        <v>11</v>
      </c>
      <c r="M26" s="122"/>
      <c r="N26" s="122"/>
      <c r="O26" s="125"/>
    </row>
    <row r="27" spans="1:15" ht="12.75" customHeight="1" x14ac:dyDescent="0.25">
      <c r="A27" s="30" t="s">
        <v>16</v>
      </c>
      <c r="B27" s="12" t="s">
        <v>9</v>
      </c>
      <c r="C27" s="10" t="s">
        <v>23</v>
      </c>
      <c r="D27" s="13" t="s">
        <v>11</v>
      </c>
      <c r="E27" s="122"/>
      <c r="F27" s="122"/>
      <c r="G27" s="125"/>
      <c r="H27" s="10"/>
      <c r="I27" s="30" t="s">
        <v>16</v>
      </c>
      <c r="J27" s="12" t="s">
        <v>9</v>
      </c>
      <c r="K27" s="10" t="s">
        <v>23</v>
      </c>
      <c r="L27" s="13" t="s">
        <v>11</v>
      </c>
      <c r="M27" s="122"/>
      <c r="N27" s="122"/>
      <c r="O27" s="125"/>
    </row>
    <row r="28" spans="1:15" ht="12.75" customHeight="1" x14ac:dyDescent="0.25">
      <c r="A28" s="14" t="s">
        <v>79</v>
      </c>
      <c r="B28" s="12" t="s">
        <v>9</v>
      </c>
      <c r="C28" s="10" t="s">
        <v>27</v>
      </c>
      <c r="D28" s="13" t="s">
        <v>11</v>
      </c>
      <c r="E28" s="122"/>
      <c r="F28" s="122"/>
      <c r="G28" s="125"/>
      <c r="H28" s="10"/>
      <c r="I28" s="14" t="s">
        <v>79</v>
      </c>
      <c r="J28" s="12" t="s">
        <v>9</v>
      </c>
      <c r="K28" s="10" t="s">
        <v>27</v>
      </c>
      <c r="L28" s="13" t="s">
        <v>11</v>
      </c>
      <c r="M28" s="122"/>
      <c r="N28" s="122"/>
      <c r="O28" s="125"/>
    </row>
    <row r="29" spans="1:15" ht="12.75" customHeight="1" x14ac:dyDescent="0.25">
      <c r="A29" s="31"/>
      <c r="B29" s="16"/>
      <c r="C29" s="32" t="s">
        <v>19</v>
      </c>
      <c r="D29" s="18" t="s">
        <v>11</v>
      </c>
      <c r="E29" s="122"/>
      <c r="F29" s="122"/>
      <c r="G29" s="125"/>
      <c r="H29" s="10"/>
      <c r="I29" s="31"/>
      <c r="J29" s="16"/>
      <c r="K29" s="32" t="s">
        <v>19</v>
      </c>
      <c r="L29" s="18" t="s">
        <v>11</v>
      </c>
      <c r="M29" s="122"/>
      <c r="N29" s="122"/>
      <c r="O29" s="125"/>
    </row>
    <row r="30" spans="1:15" ht="12.75" customHeight="1" x14ac:dyDescent="0.25">
      <c r="A30" s="26" t="s">
        <v>28</v>
      </c>
      <c r="B30" s="27"/>
      <c r="C30" s="21"/>
      <c r="D30" s="33"/>
      <c r="E30" s="122" t="s">
        <v>72</v>
      </c>
      <c r="F30" s="122"/>
      <c r="G30" s="104"/>
      <c r="H30" s="10"/>
      <c r="I30" s="26" t="s">
        <v>28</v>
      </c>
      <c r="J30" s="27"/>
      <c r="K30" s="21"/>
      <c r="L30" s="33"/>
      <c r="M30" s="122" t="s">
        <v>72</v>
      </c>
      <c r="N30" s="122"/>
      <c r="O30" s="104"/>
    </row>
    <row r="31" spans="1:15" ht="12.75" customHeight="1" x14ac:dyDescent="0.25">
      <c r="A31" s="34" t="s">
        <v>29</v>
      </c>
      <c r="B31" s="24"/>
      <c r="C31" s="10"/>
      <c r="D31" s="35"/>
      <c r="E31" s="122"/>
      <c r="F31" s="122"/>
      <c r="G31" s="104"/>
      <c r="H31" s="10"/>
      <c r="I31" s="34" t="s">
        <v>29</v>
      </c>
      <c r="J31" s="24"/>
      <c r="K31" s="10"/>
      <c r="L31" s="35"/>
      <c r="M31" s="122"/>
      <c r="N31" s="122"/>
      <c r="O31" s="104"/>
    </row>
    <row r="32" spans="1:15" ht="12.75" customHeight="1" x14ac:dyDescent="0.25">
      <c r="A32" s="11" t="s">
        <v>8</v>
      </c>
      <c r="B32" s="12" t="s">
        <v>9</v>
      </c>
      <c r="C32" s="10" t="s">
        <v>15</v>
      </c>
      <c r="D32" s="13" t="s">
        <v>11</v>
      </c>
      <c r="E32" s="122"/>
      <c r="F32" s="122"/>
      <c r="G32" s="104"/>
      <c r="H32" s="10"/>
      <c r="I32" s="11" t="s">
        <v>8</v>
      </c>
      <c r="J32" s="12" t="s">
        <v>9</v>
      </c>
      <c r="K32" s="10" t="s">
        <v>15</v>
      </c>
      <c r="L32" s="13" t="s">
        <v>11</v>
      </c>
      <c r="M32" s="122"/>
      <c r="N32" s="122"/>
      <c r="O32" s="104"/>
    </row>
    <row r="33" spans="1:15" ht="12.75" customHeight="1" x14ac:dyDescent="0.25">
      <c r="A33" s="30" t="s">
        <v>30</v>
      </c>
      <c r="B33" s="12" t="s">
        <v>9</v>
      </c>
      <c r="C33" s="10" t="s">
        <v>65</v>
      </c>
      <c r="D33" s="13" t="s">
        <v>11</v>
      </c>
      <c r="E33" s="122"/>
      <c r="F33" s="122"/>
      <c r="G33" s="104"/>
      <c r="H33" s="10"/>
      <c r="I33" s="30" t="s">
        <v>30</v>
      </c>
      <c r="J33" s="12" t="s">
        <v>9</v>
      </c>
      <c r="K33" s="10" t="s">
        <v>65</v>
      </c>
      <c r="L33" s="13" t="s">
        <v>11</v>
      </c>
      <c r="M33" s="122"/>
      <c r="N33" s="122"/>
      <c r="O33" s="104"/>
    </row>
    <row r="34" spans="1:15" ht="12.75" customHeight="1" x14ac:dyDescent="0.25">
      <c r="A34" s="14" t="s">
        <v>79</v>
      </c>
      <c r="B34" s="12" t="s">
        <v>9</v>
      </c>
      <c r="C34" s="10" t="s">
        <v>31</v>
      </c>
      <c r="D34" s="13" t="s">
        <v>11</v>
      </c>
      <c r="E34" s="122"/>
      <c r="F34" s="122"/>
      <c r="G34" s="104"/>
      <c r="H34" s="10"/>
      <c r="I34" s="14" t="s">
        <v>79</v>
      </c>
      <c r="J34" s="12" t="s">
        <v>9</v>
      </c>
      <c r="K34" s="10" t="s">
        <v>31</v>
      </c>
      <c r="L34" s="13" t="s">
        <v>11</v>
      </c>
      <c r="M34" s="122"/>
      <c r="N34" s="122"/>
      <c r="O34" s="104"/>
    </row>
    <row r="35" spans="1:15" ht="12.75" customHeight="1" x14ac:dyDescent="0.25">
      <c r="A35" s="34" t="s">
        <v>32</v>
      </c>
      <c r="B35" s="12"/>
      <c r="C35" s="10"/>
      <c r="D35" s="13"/>
      <c r="E35" s="122"/>
      <c r="F35" s="122"/>
      <c r="G35" s="104"/>
      <c r="H35" s="10"/>
      <c r="I35" s="34" t="s">
        <v>32</v>
      </c>
      <c r="J35" s="12"/>
      <c r="K35" s="10"/>
      <c r="L35" s="13"/>
      <c r="M35" s="122"/>
      <c r="N35" s="122"/>
      <c r="O35" s="104"/>
    </row>
    <row r="36" spans="1:15" ht="12.75" customHeight="1" x14ac:dyDescent="0.25">
      <c r="A36" s="11" t="s">
        <v>8</v>
      </c>
      <c r="B36" s="12" t="s">
        <v>9</v>
      </c>
      <c r="C36" s="10" t="s">
        <v>64</v>
      </c>
      <c r="D36" s="13" t="s">
        <v>11</v>
      </c>
      <c r="E36" s="122"/>
      <c r="F36" s="122"/>
      <c r="G36" s="104"/>
      <c r="H36" s="10"/>
      <c r="I36" s="11" t="s">
        <v>8</v>
      </c>
      <c r="J36" s="12" t="s">
        <v>9</v>
      </c>
      <c r="K36" s="10" t="s">
        <v>64</v>
      </c>
      <c r="L36" s="13" t="s">
        <v>11</v>
      </c>
      <c r="M36" s="122"/>
      <c r="N36" s="122"/>
      <c r="O36" s="104"/>
    </row>
    <row r="37" spans="1:15" ht="12.75" customHeight="1" x14ac:dyDescent="0.25">
      <c r="A37" s="30" t="s">
        <v>30</v>
      </c>
      <c r="B37" s="12" t="s">
        <v>9</v>
      </c>
      <c r="C37" s="10" t="s">
        <v>26</v>
      </c>
      <c r="D37" s="13" t="s">
        <v>11</v>
      </c>
      <c r="E37" s="122"/>
      <c r="F37" s="122"/>
      <c r="G37" s="104"/>
      <c r="H37" s="10"/>
      <c r="I37" s="30" t="s">
        <v>30</v>
      </c>
      <c r="J37" s="12" t="s">
        <v>9</v>
      </c>
      <c r="K37" s="10" t="s">
        <v>26</v>
      </c>
      <c r="L37" s="13" t="s">
        <v>11</v>
      </c>
      <c r="M37" s="122"/>
      <c r="N37" s="122"/>
      <c r="O37" s="104"/>
    </row>
    <row r="38" spans="1:15" ht="12.75" customHeight="1" x14ac:dyDescent="0.25">
      <c r="A38" s="14" t="s">
        <v>79</v>
      </c>
      <c r="B38" s="12" t="s">
        <v>9</v>
      </c>
      <c r="C38" s="10" t="s">
        <v>71</v>
      </c>
      <c r="D38" s="13" t="s">
        <v>11</v>
      </c>
      <c r="E38" s="122"/>
      <c r="F38" s="122"/>
      <c r="G38" s="104"/>
      <c r="H38" s="10"/>
      <c r="I38" s="14" t="s">
        <v>79</v>
      </c>
      <c r="J38" s="12" t="s">
        <v>9</v>
      </c>
      <c r="K38" s="10" t="s">
        <v>71</v>
      </c>
      <c r="L38" s="13" t="s">
        <v>11</v>
      </c>
      <c r="M38" s="122"/>
      <c r="N38" s="122"/>
      <c r="O38" s="104"/>
    </row>
    <row r="39" spans="1:15" ht="12.75" customHeight="1" x14ac:dyDescent="0.25">
      <c r="A39" s="36"/>
      <c r="B39" s="16"/>
      <c r="C39" s="32" t="s">
        <v>19</v>
      </c>
      <c r="D39" s="37" t="s">
        <v>33</v>
      </c>
      <c r="E39" s="122"/>
      <c r="F39" s="122"/>
      <c r="G39" s="104"/>
      <c r="H39" s="10"/>
      <c r="I39" s="36"/>
      <c r="J39" s="16"/>
      <c r="K39" s="32" t="s">
        <v>19</v>
      </c>
      <c r="L39" s="37" t="s">
        <v>33</v>
      </c>
      <c r="M39" s="122"/>
      <c r="N39" s="122"/>
      <c r="O39" s="104"/>
    </row>
    <row r="40" spans="1:15" ht="12.75" customHeight="1" x14ac:dyDescent="0.25">
      <c r="A40" s="38" t="s">
        <v>34</v>
      </c>
      <c r="B40" s="127"/>
      <c r="C40" s="127"/>
      <c r="D40" s="127"/>
      <c r="E40" s="128" t="s">
        <v>35</v>
      </c>
      <c r="F40" s="128"/>
      <c r="G40" s="125"/>
      <c r="H40" s="10"/>
      <c r="I40" s="38" t="s">
        <v>34</v>
      </c>
      <c r="J40" s="127"/>
      <c r="K40" s="127"/>
      <c r="L40" s="127"/>
      <c r="M40" s="128" t="s">
        <v>35</v>
      </c>
      <c r="N40" s="128"/>
      <c r="O40" s="125"/>
    </row>
    <row r="41" spans="1:15" ht="12.75" customHeight="1" x14ac:dyDescent="0.25">
      <c r="A41" s="39" t="s">
        <v>36</v>
      </c>
      <c r="B41" s="12" t="s">
        <v>9</v>
      </c>
      <c r="C41" s="40" t="s">
        <v>50</v>
      </c>
      <c r="D41" s="13" t="s">
        <v>11</v>
      </c>
      <c r="E41" s="128"/>
      <c r="F41" s="128"/>
      <c r="G41" s="125"/>
      <c r="H41" s="10"/>
      <c r="I41" s="39" t="s">
        <v>36</v>
      </c>
      <c r="J41" s="12" t="s">
        <v>9</v>
      </c>
      <c r="K41" s="40" t="s">
        <v>50</v>
      </c>
      <c r="L41" s="13" t="s">
        <v>11</v>
      </c>
      <c r="M41" s="128"/>
      <c r="N41" s="128"/>
      <c r="O41" s="125"/>
    </row>
    <row r="42" spans="1:15" ht="12.75" customHeight="1" x14ac:dyDescent="0.25">
      <c r="A42" s="39" t="s">
        <v>37</v>
      </c>
      <c r="B42" s="12" t="s">
        <v>9</v>
      </c>
      <c r="C42" s="40" t="s">
        <v>38</v>
      </c>
      <c r="D42" s="13" t="s">
        <v>11</v>
      </c>
      <c r="E42" s="126" t="s">
        <v>39</v>
      </c>
      <c r="F42" s="126"/>
      <c r="G42" s="125"/>
      <c r="H42" s="10"/>
      <c r="I42" s="39" t="s">
        <v>37</v>
      </c>
      <c r="J42" s="12" t="s">
        <v>9</v>
      </c>
      <c r="K42" s="40" t="s">
        <v>38</v>
      </c>
      <c r="L42" s="13" t="s">
        <v>11</v>
      </c>
      <c r="M42" s="126" t="s">
        <v>39</v>
      </c>
      <c r="N42" s="126"/>
      <c r="O42" s="125"/>
    </row>
    <row r="43" spans="1:15" ht="12.75" customHeight="1" x14ac:dyDescent="0.25">
      <c r="A43" s="41"/>
      <c r="B43" s="42"/>
      <c r="C43" s="32" t="s">
        <v>19</v>
      </c>
      <c r="D43" s="18" t="s">
        <v>11</v>
      </c>
      <c r="E43" s="43" t="s">
        <v>40</v>
      </c>
      <c r="F43" s="44" t="s">
        <v>73</v>
      </c>
      <c r="G43" s="125"/>
      <c r="H43" s="10"/>
      <c r="I43" s="41"/>
      <c r="J43" s="42"/>
      <c r="K43" s="32" t="s">
        <v>19</v>
      </c>
      <c r="L43" s="18" t="s">
        <v>11</v>
      </c>
      <c r="M43" s="43" t="s">
        <v>40</v>
      </c>
      <c r="N43" s="44" t="s">
        <v>73</v>
      </c>
      <c r="O43" s="125"/>
    </row>
    <row r="44" spans="1:15" ht="12.75" customHeight="1" x14ac:dyDescent="0.25">
      <c r="A44" s="38" t="s">
        <v>41</v>
      </c>
      <c r="B44" s="127"/>
      <c r="C44" s="127"/>
      <c r="D44" s="127"/>
      <c r="E44" s="128" t="s">
        <v>35</v>
      </c>
      <c r="F44" s="128"/>
      <c r="G44" s="125"/>
      <c r="H44" s="10"/>
      <c r="I44" s="38" t="s">
        <v>41</v>
      </c>
      <c r="J44" s="127"/>
      <c r="K44" s="127"/>
      <c r="L44" s="127"/>
      <c r="M44" s="128" t="s">
        <v>35</v>
      </c>
      <c r="N44" s="128"/>
      <c r="O44" s="125"/>
    </row>
    <row r="45" spans="1:15" ht="12.75" customHeight="1" x14ac:dyDescent="0.25">
      <c r="A45" s="39" t="s">
        <v>42</v>
      </c>
      <c r="B45" s="12" t="s">
        <v>9</v>
      </c>
      <c r="C45" s="40" t="s">
        <v>43</v>
      </c>
      <c r="D45" s="13" t="s">
        <v>11</v>
      </c>
      <c r="E45" s="128"/>
      <c r="F45" s="128"/>
      <c r="G45" s="125"/>
      <c r="H45" s="10"/>
      <c r="I45" s="39" t="s">
        <v>42</v>
      </c>
      <c r="J45" s="12" t="s">
        <v>9</v>
      </c>
      <c r="K45" s="40" t="s">
        <v>43</v>
      </c>
      <c r="L45" s="13" t="s">
        <v>11</v>
      </c>
      <c r="M45" s="128"/>
      <c r="N45" s="128"/>
      <c r="O45" s="125"/>
    </row>
    <row r="46" spans="1:15" ht="12.75" customHeight="1" x14ac:dyDescent="0.25">
      <c r="A46" s="39" t="s">
        <v>37</v>
      </c>
      <c r="B46" s="12" t="s">
        <v>9</v>
      </c>
      <c r="C46" s="40" t="s">
        <v>44</v>
      </c>
      <c r="D46" s="13" t="s">
        <v>11</v>
      </c>
      <c r="E46" s="126" t="s">
        <v>39</v>
      </c>
      <c r="F46" s="126"/>
      <c r="G46" s="125"/>
      <c r="H46" s="10"/>
      <c r="I46" s="39" t="s">
        <v>37</v>
      </c>
      <c r="J46" s="12" t="s">
        <v>9</v>
      </c>
      <c r="K46" s="40" t="s">
        <v>44</v>
      </c>
      <c r="L46" s="13" t="s">
        <v>11</v>
      </c>
      <c r="M46" s="126" t="s">
        <v>39</v>
      </c>
      <c r="N46" s="126"/>
      <c r="O46" s="125"/>
    </row>
    <row r="47" spans="1:15" ht="12.75" customHeight="1" x14ac:dyDescent="0.25">
      <c r="A47" s="41"/>
      <c r="B47" s="42"/>
      <c r="C47" s="32" t="s">
        <v>19</v>
      </c>
      <c r="D47" s="45" t="s">
        <v>45</v>
      </c>
      <c r="E47" s="43" t="s">
        <v>40</v>
      </c>
      <c r="F47" s="44" t="s">
        <v>73</v>
      </c>
      <c r="G47" s="125"/>
      <c r="H47" s="10"/>
      <c r="I47" s="41"/>
      <c r="J47" s="42"/>
      <c r="K47" s="32" t="s">
        <v>19</v>
      </c>
      <c r="L47" s="45" t="s">
        <v>45</v>
      </c>
      <c r="M47" s="43" t="s">
        <v>40</v>
      </c>
      <c r="N47" s="44" t="s">
        <v>73</v>
      </c>
      <c r="O47" s="125"/>
    </row>
    <row r="48" spans="1:15" ht="12.75" customHeight="1" thickBot="1" x14ac:dyDescent="0.3">
      <c r="A48" s="38" t="s">
        <v>46</v>
      </c>
      <c r="B48" s="27"/>
      <c r="C48" s="46"/>
      <c r="D48" s="47"/>
      <c r="E48" s="129" t="s">
        <v>72</v>
      </c>
      <c r="F48" s="129"/>
      <c r="G48" s="130"/>
      <c r="H48" s="10"/>
      <c r="I48" s="38" t="s">
        <v>46</v>
      </c>
      <c r="J48" s="27"/>
      <c r="K48" s="46"/>
      <c r="L48" s="47"/>
      <c r="M48" s="129" t="s">
        <v>72</v>
      </c>
      <c r="N48" s="129"/>
      <c r="O48" s="130"/>
    </row>
    <row r="49" spans="1:20" ht="12.75" customHeight="1" thickBot="1" x14ac:dyDescent="0.3">
      <c r="A49" s="39" t="s">
        <v>47</v>
      </c>
      <c r="B49" s="12" t="s">
        <v>9</v>
      </c>
      <c r="C49" s="10" t="s">
        <v>66</v>
      </c>
      <c r="D49" s="48" t="s">
        <v>11</v>
      </c>
      <c r="E49" s="129"/>
      <c r="F49" s="129"/>
      <c r="G49" s="130"/>
      <c r="H49" s="10"/>
      <c r="I49" s="39" t="s">
        <v>47</v>
      </c>
      <c r="J49" s="12" t="s">
        <v>9</v>
      </c>
      <c r="K49" s="10" t="s">
        <v>66</v>
      </c>
      <c r="L49" s="48" t="s">
        <v>11</v>
      </c>
      <c r="M49" s="129"/>
      <c r="N49" s="129"/>
      <c r="O49" s="130"/>
    </row>
    <row r="50" spans="1:20" ht="12.75" customHeight="1" thickBot="1" x14ac:dyDescent="0.3">
      <c r="A50" s="39" t="s">
        <v>48</v>
      </c>
      <c r="B50" s="12" t="s">
        <v>9</v>
      </c>
      <c r="C50" s="10" t="s">
        <v>50</v>
      </c>
      <c r="D50" s="48" t="s">
        <v>11</v>
      </c>
      <c r="E50" s="129"/>
      <c r="F50" s="129"/>
      <c r="G50" s="130"/>
      <c r="H50" s="10"/>
      <c r="I50" s="39" t="s">
        <v>48</v>
      </c>
      <c r="J50" s="12" t="s">
        <v>9</v>
      </c>
      <c r="K50" s="10" t="s">
        <v>50</v>
      </c>
      <c r="L50" s="48" t="s">
        <v>11</v>
      </c>
      <c r="M50" s="129"/>
      <c r="N50" s="129"/>
      <c r="O50" s="130"/>
    </row>
    <row r="51" spans="1:20" ht="12.75" customHeight="1" thickBot="1" x14ac:dyDescent="0.3">
      <c r="A51" s="39" t="s">
        <v>49</v>
      </c>
      <c r="B51" s="12" t="s">
        <v>9</v>
      </c>
      <c r="C51" s="40" t="s">
        <v>67</v>
      </c>
      <c r="D51" s="48" t="s">
        <v>11</v>
      </c>
      <c r="E51" s="129"/>
      <c r="F51" s="129"/>
      <c r="G51" s="130"/>
      <c r="H51" s="10"/>
      <c r="I51" s="39" t="s">
        <v>49</v>
      </c>
      <c r="J51" s="12" t="s">
        <v>9</v>
      </c>
      <c r="K51" s="40" t="s">
        <v>67</v>
      </c>
      <c r="L51" s="48" t="s">
        <v>11</v>
      </c>
      <c r="M51" s="129"/>
      <c r="N51" s="129"/>
      <c r="O51" s="130"/>
    </row>
    <row r="52" spans="1:20" ht="12.75" customHeight="1" thickBot="1" x14ac:dyDescent="0.3">
      <c r="A52" s="14" t="s">
        <v>79</v>
      </c>
      <c r="B52" s="12" t="s">
        <v>9</v>
      </c>
      <c r="C52" s="40" t="s">
        <v>51</v>
      </c>
      <c r="D52" s="48" t="s">
        <v>11</v>
      </c>
      <c r="E52" s="129"/>
      <c r="F52" s="129"/>
      <c r="G52" s="130"/>
      <c r="H52" s="10"/>
      <c r="I52" s="14" t="s">
        <v>79</v>
      </c>
      <c r="J52" s="12" t="s">
        <v>9</v>
      </c>
      <c r="K52" s="40" t="s">
        <v>51</v>
      </c>
      <c r="L52" s="48" t="s">
        <v>11</v>
      </c>
      <c r="M52" s="129"/>
      <c r="N52" s="129"/>
      <c r="O52" s="130"/>
    </row>
    <row r="53" spans="1:20" ht="12.75" customHeight="1" thickBot="1" x14ac:dyDescent="0.3">
      <c r="A53" s="49"/>
      <c r="B53" s="50"/>
      <c r="C53" s="51" t="s">
        <v>19</v>
      </c>
      <c r="D53" s="52" t="s">
        <v>11</v>
      </c>
      <c r="E53" s="129"/>
      <c r="F53" s="129"/>
      <c r="G53" s="130"/>
      <c r="H53" s="10"/>
      <c r="I53" s="49"/>
      <c r="J53" s="50"/>
      <c r="K53" s="51" t="s">
        <v>19</v>
      </c>
      <c r="L53" s="52" t="s">
        <v>11</v>
      </c>
      <c r="M53" s="129"/>
      <c r="N53" s="129"/>
      <c r="O53" s="130"/>
    </row>
    <row r="54" spans="1:20" ht="12.75" customHeight="1" thickBot="1" x14ac:dyDescent="0.3">
      <c r="E54" s="131" t="s">
        <v>52</v>
      </c>
      <c r="F54" s="131"/>
      <c r="G54" s="102"/>
      <c r="H54" s="108" t="s">
        <v>53</v>
      </c>
      <c r="I54" s="102"/>
      <c r="J54" s="132" t="s">
        <v>58</v>
      </c>
      <c r="K54" s="134"/>
      <c r="L54" s="135"/>
      <c r="M54" s="131" t="s">
        <v>54</v>
      </c>
      <c r="N54" s="131"/>
      <c r="O54" s="102"/>
    </row>
    <row r="55" spans="1:20" s="53" customFormat="1" ht="17.100000000000001" customHeight="1" thickBot="1" x14ac:dyDescent="0.25">
      <c r="B55" s="1"/>
      <c r="E55" s="131"/>
      <c r="F55" s="131"/>
      <c r="G55" s="102"/>
      <c r="H55" s="108"/>
      <c r="I55" s="102"/>
      <c r="J55" s="133"/>
      <c r="K55" s="136"/>
      <c r="L55" s="137"/>
      <c r="M55" s="131"/>
      <c r="N55" s="131"/>
      <c r="O55" s="102"/>
      <c r="P55" s="1"/>
      <c r="Q55" s="1"/>
      <c r="R55" s="1"/>
      <c r="S55" s="1"/>
      <c r="T55" s="1"/>
    </row>
    <row r="1048574" ht="12.75" customHeight="1" x14ac:dyDescent="0.25"/>
    <row r="1048575" ht="12.75" customHeight="1" x14ac:dyDescent="0.25"/>
  </sheetData>
  <mergeCells count="56">
    <mergeCell ref="E48:F53"/>
    <mergeCell ref="G48:G53"/>
    <mergeCell ref="M48:N53"/>
    <mergeCell ref="O48:O53"/>
    <mergeCell ref="E54:F55"/>
    <mergeCell ref="G54:G55"/>
    <mergeCell ref="H54:H55"/>
    <mergeCell ref="I54:I55"/>
    <mergeCell ref="M54:N55"/>
    <mergeCell ref="O54:O55"/>
    <mergeCell ref="J54:J55"/>
    <mergeCell ref="K54:L55"/>
    <mergeCell ref="O44:O47"/>
    <mergeCell ref="E46:F46"/>
    <mergeCell ref="M46:N46"/>
    <mergeCell ref="B40:D40"/>
    <mergeCell ref="E40:F41"/>
    <mergeCell ref="G40:G43"/>
    <mergeCell ref="J40:L40"/>
    <mergeCell ref="M40:N41"/>
    <mergeCell ref="O40:O43"/>
    <mergeCell ref="E42:F42"/>
    <mergeCell ref="M42:N42"/>
    <mergeCell ref="B44:D44"/>
    <mergeCell ref="E44:F45"/>
    <mergeCell ref="G44:G47"/>
    <mergeCell ref="J44:L44"/>
    <mergeCell ref="M44:N45"/>
    <mergeCell ref="E24:F29"/>
    <mergeCell ref="G24:G29"/>
    <mergeCell ref="M24:N29"/>
    <mergeCell ref="O24:O29"/>
    <mergeCell ref="E30:F39"/>
    <mergeCell ref="G30:G39"/>
    <mergeCell ref="M30:N39"/>
    <mergeCell ref="O30:O39"/>
    <mergeCell ref="E13:F17"/>
    <mergeCell ref="G13:G17"/>
    <mergeCell ref="M13:N17"/>
    <mergeCell ref="O13:O17"/>
    <mergeCell ref="E18:F23"/>
    <mergeCell ref="G18:G23"/>
    <mergeCell ref="M18:N23"/>
    <mergeCell ref="O18:O23"/>
    <mergeCell ref="O5:O12"/>
    <mergeCell ref="D1:J1"/>
    <mergeCell ref="D2:J2"/>
    <mergeCell ref="B4:D4"/>
    <mergeCell ref="E4:F4"/>
    <mergeCell ref="J4:L4"/>
    <mergeCell ref="M4:N4"/>
    <mergeCell ref="B5:D5"/>
    <mergeCell ref="E5:F12"/>
    <mergeCell ref="G5:G12"/>
    <mergeCell ref="J5:L5"/>
    <mergeCell ref="M5:N12"/>
  </mergeCells>
  <printOptions horizontalCentered="1" verticalCentered="1"/>
  <pageMargins left="0" right="0" top="0" bottom="0" header="0.51180555555555496" footer="0.51180555555555496"/>
  <pageSetup scale="82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MK1048575"/>
  <sheetViews>
    <sheetView topLeftCell="A43" zoomScale="180" zoomScaleNormal="180" workbookViewId="0">
      <selection activeCell="A4" sqref="A4:O53"/>
    </sheetView>
  </sheetViews>
  <sheetFormatPr defaultRowHeight="15.75" x14ac:dyDescent="0.25"/>
  <cols>
    <col min="1" max="1" width="18.5" style="1" customWidth="1"/>
    <col min="2" max="3" width="5.625" style="1" customWidth="1"/>
    <col min="4" max="4" width="7.875" style="1" customWidth="1"/>
    <col min="5" max="5" width="4.375" style="1" customWidth="1"/>
    <col min="6" max="6" width="4.125" style="1" customWidth="1"/>
    <col min="7" max="7" width="9.625" style="1" customWidth="1"/>
    <col min="8" max="8" width="4.875" style="1" customWidth="1"/>
    <col min="9" max="9" width="18.5" style="1" customWidth="1"/>
    <col min="10" max="11" width="5.625" style="1" customWidth="1"/>
    <col min="12" max="12" width="7.875" style="1" customWidth="1"/>
    <col min="13" max="13" width="4.375" style="1" customWidth="1"/>
    <col min="14" max="14" width="4.125" style="1" customWidth="1"/>
    <col min="15" max="15" width="9.625" style="1" customWidth="1"/>
    <col min="16" max="1025" width="10.875" style="1" customWidth="1"/>
  </cols>
  <sheetData>
    <row r="1" spans="1:15" ht="18" customHeight="1" x14ac:dyDescent="0.25">
      <c r="A1" s="2" t="s">
        <v>0</v>
      </c>
      <c r="C1" s="3"/>
      <c r="D1" s="97" t="s">
        <v>76</v>
      </c>
      <c r="E1" s="97"/>
      <c r="F1" s="97"/>
      <c r="G1" s="97"/>
      <c r="H1" s="97"/>
      <c r="I1" s="97"/>
      <c r="J1" s="97"/>
      <c r="K1" s="4"/>
      <c r="L1" s="3"/>
      <c r="M1" s="3"/>
      <c r="N1" s="2"/>
      <c r="O1" s="3"/>
    </row>
    <row r="2" spans="1:15" ht="18" customHeight="1" x14ac:dyDescent="0.25">
      <c r="A2" s="2" t="s">
        <v>1</v>
      </c>
      <c r="C2" s="3"/>
      <c r="D2" s="98" t="s">
        <v>2</v>
      </c>
      <c r="E2" s="98"/>
      <c r="F2" s="98"/>
      <c r="G2" s="98"/>
      <c r="H2" s="98"/>
      <c r="I2" s="98"/>
      <c r="J2" s="98"/>
      <c r="K2" s="2"/>
      <c r="L2" s="3"/>
      <c r="M2" s="3"/>
      <c r="N2" s="2"/>
      <c r="O2" s="3"/>
    </row>
    <row r="3" spans="1:15" ht="16.5" customHeight="1" thickBot="1" x14ac:dyDescent="0.3">
      <c r="D3" s="5"/>
      <c r="E3" s="5"/>
      <c r="F3" s="5"/>
      <c r="G3" s="5"/>
      <c r="H3" s="6" t="s">
        <v>55</v>
      </c>
      <c r="I3" s="5"/>
      <c r="J3" s="5"/>
    </row>
    <row r="4" spans="1:15" ht="12.75" customHeight="1" thickBot="1" x14ac:dyDescent="0.3">
      <c r="A4" s="7" t="s">
        <v>3</v>
      </c>
      <c r="B4" s="99" t="s">
        <v>4</v>
      </c>
      <c r="C4" s="99"/>
      <c r="D4" s="99"/>
      <c r="E4" s="99" t="s">
        <v>5</v>
      </c>
      <c r="F4" s="99"/>
      <c r="G4" s="7" t="s">
        <v>6</v>
      </c>
      <c r="H4" s="8"/>
      <c r="I4" s="7" t="s">
        <v>3</v>
      </c>
      <c r="J4" s="99" t="s">
        <v>4</v>
      </c>
      <c r="K4" s="99"/>
      <c r="L4" s="99"/>
      <c r="M4" s="99" t="s">
        <v>5</v>
      </c>
      <c r="N4" s="99"/>
      <c r="O4" s="7" t="s">
        <v>6</v>
      </c>
    </row>
    <row r="5" spans="1:15" ht="12.75" customHeight="1" thickBot="1" x14ac:dyDescent="0.3">
      <c r="A5" s="9" t="s">
        <v>7</v>
      </c>
      <c r="B5" s="115"/>
      <c r="C5" s="115"/>
      <c r="D5" s="115"/>
      <c r="E5" s="122" t="s">
        <v>77</v>
      </c>
      <c r="F5" s="122"/>
      <c r="G5" s="121"/>
      <c r="H5" s="10"/>
      <c r="I5" s="9" t="s">
        <v>7</v>
      </c>
      <c r="J5" s="115"/>
      <c r="K5" s="115"/>
      <c r="L5" s="115"/>
      <c r="M5" s="122" t="s">
        <v>77</v>
      </c>
      <c r="N5" s="122"/>
      <c r="O5" s="121"/>
    </row>
    <row r="6" spans="1:15" ht="12.75" customHeight="1" thickBot="1" x14ac:dyDescent="0.3">
      <c r="A6" s="11" t="s">
        <v>8</v>
      </c>
      <c r="B6" s="12" t="s">
        <v>9</v>
      </c>
      <c r="C6" s="10" t="s">
        <v>10</v>
      </c>
      <c r="D6" s="13" t="s">
        <v>11</v>
      </c>
      <c r="E6" s="122"/>
      <c r="F6" s="122"/>
      <c r="G6" s="121"/>
      <c r="H6" s="10"/>
      <c r="I6" s="11" t="s">
        <v>8</v>
      </c>
      <c r="J6" s="12" t="s">
        <v>9</v>
      </c>
      <c r="K6" s="10" t="s">
        <v>10</v>
      </c>
      <c r="L6" s="13" t="s">
        <v>11</v>
      </c>
      <c r="M6" s="122"/>
      <c r="N6" s="122"/>
      <c r="O6" s="121"/>
    </row>
    <row r="7" spans="1:15" ht="12.75" customHeight="1" thickBot="1" x14ac:dyDescent="0.3">
      <c r="A7" s="11" t="s">
        <v>70</v>
      </c>
      <c r="B7" s="12" t="s">
        <v>9</v>
      </c>
      <c r="C7" s="10" t="s">
        <v>14</v>
      </c>
      <c r="D7" s="13" t="s">
        <v>11</v>
      </c>
      <c r="E7" s="122"/>
      <c r="F7" s="122"/>
      <c r="G7" s="121"/>
      <c r="H7" s="10"/>
      <c r="I7" s="11" t="s">
        <v>70</v>
      </c>
      <c r="J7" s="12" t="s">
        <v>9</v>
      </c>
      <c r="K7" s="10" t="s">
        <v>14</v>
      </c>
      <c r="L7" s="13" t="s">
        <v>11</v>
      </c>
      <c r="M7" s="122"/>
      <c r="N7" s="122"/>
      <c r="O7" s="121"/>
    </row>
    <row r="8" spans="1:15" ht="12.75" customHeight="1" thickBot="1" x14ac:dyDescent="0.3">
      <c r="A8" s="11" t="s">
        <v>69</v>
      </c>
      <c r="B8" s="12" t="s">
        <v>9</v>
      </c>
      <c r="C8" s="10" t="s">
        <v>64</v>
      </c>
      <c r="D8" s="13" t="s">
        <v>11</v>
      </c>
      <c r="E8" s="122"/>
      <c r="F8" s="122"/>
      <c r="G8" s="121"/>
      <c r="H8" s="10"/>
      <c r="I8" s="11" t="s">
        <v>69</v>
      </c>
      <c r="J8" s="12" t="s">
        <v>9</v>
      </c>
      <c r="K8" s="10" t="s">
        <v>64</v>
      </c>
      <c r="L8" s="13" t="s">
        <v>11</v>
      </c>
      <c r="M8" s="122"/>
      <c r="N8" s="122"/>
      <c r="O8" s="121"/>
    </row>
    <row r="9" spans="1:15" ht="12.75" customHeight="1" thickBot="1" x14ac:dyDescent="0.3">
      <c r="A9" s="11" t="s">
        <v>30</v>
      </c>
      <c r="B9" s="12" t="s">
        <v>9</v>
      </c>
      <c r="C9" s="10" t="s">
        <v>17</v>
      </c>
      <c r="D9" s="13" t="s">
        <v>11</v>
      </c>
      <c r="E9" s="122"/>
      <c r="F9" s="122"/>
      <c r="G9" s="121"/>
      <c r="H9" s="10"/>
      <c r="I9" s="11" t="s">
        <v>30</v>
      </c>
      <c r="J9" s="12" t="s">
        <v>9</v>
      </c>
      <c r="K9" s="10" t="s">
        <v>17</v>
      </c>
      <c r="L9" s="13" t="s">
        <v>11</v>
      </c>
      <c r="M9" s="122"/>
      <c r="N9" s="122"/>
      <c r="O9" s="121"/>
    </row>
    <row r="10" spans="1:15" ht="12.75" customHeight="1" thickBot="1" x14ac:dyDescent="0.3">
      <c r="A10" s="11" t="s">
        <v>16</v>
      </c>
      <c r="B10" s="12" t="s">
        <v>9</v>
      </c>
      <c r="C10" s="10" t="s">
        <v>65</v>
      </c>
      <c r="D10" s="13" t="s">
        <v>11</v>
      </c>
      <c r="E10" s="122"/>
      <c r="F10" s="122"/>
      <c r="G10" s="121"/>
      <c r="H10" s="10"/>
      <c r="I10" s="11" t="s">
        <v>16</v>
      </c>
      <c r="J10" s="12" t="s">
        <v>9</v>
      </c>
      <c r="K10" s="10" t="s">
        <v>65</v>
      </c>
      <c r="L10" s="13" t="s">
        <v>11</v>
      </c>
      <c r="M10" s="122"/>
      <c r="N10" s="122"/>
      <c r="O10" s="121"/>
    </row>
    <row r="11" spans="1:15" ht="12" customHeight="1" thickBot="1" x14ac:dyDescent="0.3">
      <c r="A11" s="14" t="s">
        <v>79</v>
      </c>
      <c r="B11" s="12" t="s">
        <v>9</v>
      </c>
      <c r="C11" s="10" t="s">
        <v>18</v>
      </c>
      <c r="D11" s="13" t="s">
        <v>11</v>
      </c>
      <c r="E11" s="122"/>
      <c r="F11" s="122"/>
      <c r="G11" s="121"/>
      <c r="H11" s="10"/>
      <c r="I11" s="14" t="s">
        <v>79</v>
      </c>
      <c r="J11" s="12" t="s">
        <v>9</v>
      </c>
      <c r="K11" s="10" t="s">
        <v>18</v>
      </c>
      <c r="L11" s="13" t="s">
        <v>11</v>
      </c>
      <c r="M11" s="122"/>
      <c r="N11" s="122"/>
      <c r="O11" s="121"/>
    </row>
    <row r="12" spans="1:15" ht="12" customHeight="1" x14ac:dyDescent="0.25">
      <c r="A12" s="15"/>
      <c r="B12" s="16"/>
      <c r="C12" s="17" t="s">
        <v>19</v>
      </c>
      <c r="D12" s="18" t="s">
        <v>11</v>
      </c>
      <c r="E12" s="122"/>
      <c r="F12" s="122"/>
      <c r="G12" s="121"/>
      <c r="H12" s="10"/>
      <c r="I12" s="15"/>
      <c r="J12" s="16"/>
      <c r="K12" s="17" t="s">
        <v>19</v>
      </c>
      <c r="L12" s="18" t="s">
        <v>11</v>
      </c>
      <c r="M12" s="122"/>
      <c r="N12" s="122"/>
      <c r="O12" s="121"/>
    </row>
    <row r="13" spans="1:15" ht="12.75" customHeight="1" x14ac:dyDescent="0.25">
      <c r="A13" s="19" t="s">
        <v>20</v>
      </c>
      <c r="B13" s="20"/>
      <c r="C13" s="21"/>
      <c r="D13" s="22"/>
      <c r="E13" s="122" t="s">
        <v>63</v>
      </c>
      <c r="F13" s="122"/>
      <c r="G13" s="123"/>
      <c r="H13" s="10"/>
      <c r="I13" s="19" t="s">
        <v>20</v>
      </c>
      <c r="J13" s="20"/>
      <c r="K13" s="21"/>
      <c r="L13" s="22"/>
      <c r="M13" s="122" t="s">
        <v>63</v>
      </c>
      <c r="N13" s="122"/>
      <c r="O13" s="123"/>
    </row>
    <row r="14" spans="1:15" ht="12.75" customHeight="1" x14ac:dyDescent="0.25">
      <c r="A14" s="11" t="s">
        <v>12</v>
      </c>
      <c r="B14" s="12" t="s">
        <v>9</v>
      </c>
      <c r="C14" s="10" t="s">
        <v>15</v>
      </c>
      <c r="D14" s="13" t="s">
        <v>11</v>
      </c>
      <c r="E14" s="122"/>
      <c r="F14" s="122"/>
      <c r="G14" s="123"/>
      <c r="H14" s="10"/>
      <c r="I14" s="11" t="s">
        <v>12</v>
      </c>
      <c r="J14" s="12" t="s">
        <v>9</v>
      </c>
      <c r="K14" s="10" t="s">
        <v>15</v>
      </c>
      <c r="L14" s="13" t="s">
        <v>11</v>
      </c>
      <c r="M14" s="122"/>
      <c r="N14" s="122"/>
      <c r="O14" s="123"/>
    </row>
    <row r="15" spans="1:15" ht="12.75" customHeight="1" x14ac:dyDescent="0.25">
      <c r="A15" s="11" t="s">
        <v>78</v>
      </c>
      <c r="B15" s="12" t="s">
        <v>9</v>
      </c>
      <c r="C15" s="10" t="s">
        <v>25</v>
      </c>
      <c r="D15" s="13" t="s">
        <v>11</v>
      </c>
      <c r="E15" s="122"/>
      <c r="F15" s="122"/>
      <c r="G15" s="123"/>
      <c r="H15" s="10"/>
      <c r="I15" s="11" t="s">
        <v>78</v>
      </c>
      <c r="J15" s="12" t="s">
        <v>9</v>
      </c>
      <c r="K15" s="10" t="s">
        <v>25</v>
      </c>
      <c r="L15" s="13" t="s">
        <v>11</v>
      </c>
      <c r="M15" s="122"/>
      <c r="N15" s="122"/>
      <c r="O15" s="123"/>
    </row>
    <row r="16" spans="1:15" ht="12.75" customHeight="1" x14ac:dyDescent="0.25">
      <c r="A16" s="11" t="s">
        <v>21</v>
      </c>
      <c r="B16" s="12" t="s">
        <v>9</v>
      </c>
      <c r="C16" s="10" t="s">
        <v>18</v>
      </c>
      <c r="D16" s="13" t="s">
        <v>11</v>
      </c>
      <c r="E16" s="122"/>
      <c r="F16" s="122"/>
      <c r="G16" s="123"/>
      <c r="H16" s="10"/>
      <c r="I16" s="11" t="s">
        <v>21</v>
      </c>
      <c r="J16" s="12" t="s">
        <v>9</v>
      </c>
      <c r="K16" s="10" t="s">
        <v>18</v>
      </c>
      <c r="L16" s="13" t="s">
        <v>11</v>
      </c>
      <c r="M16" s="122"/>
      <c r="N16" s="122"/>
      <c r="O16" s="123"/>
    </row>
    <row r="17" spans="1:15" ht="12.75" customHeight="1" x14ac:dyDescent="0.25">
      <c r="A17" s="15"/>
      <c r="B17" s="16"/>
      <c r="C17" s="17" t="s">
        <v>19</v>
      </c>
      <c r="D17" s="18" t="s">
        <v>11</v>
      </c>
      <c r="E17" s="122"/>
      <c r="F17" s="122"/>
      <c r="G17" s="123"/>
      <c r="H17" s="10"/>
      <c r="I17" s="15"/>
      <c r="J17" s="16"/>
      <c r="K17" s="17" t="s">
        <v>19</v>
      </c>
      <c r="L17" s="18" t="s">
        <v>11</v>
      </c>
      <c r="M17" s="122"/>
      <c r="N17" s="122"/>
      <c r="O17" s="123"/>
    </row>
    <row r="18" spans="1:15" ht="12.75" customHeight="1" x14ac:dyDescent="0.25">
      <c r="A18" s="19" t="s">
        <v>22</v>
      </c>
      <c r="B18" s="20"/>
      <c r="C18" s="21"/>
      <c r="D18" s="22"/>
      <c r="E18" s="122" t="s">
        <v>77</v>
      </c>
      <c r="F18" s="122"/>
      <c r="G18" s="124"/>
      <c r="H18" s="10"/>
      <c r="I18" s="19" t="s">
        <v>22</v>
      </c>
      <c r="J18" s="20"/>
      <c r="K18" s="21"/>
      <c r="L18" s="22"/>
      <c r="M18" s="122" t="s">
        <v>77</v>
      </c>
      <c r="N18" s="122"/>
      <c r="O18" s="124"/>
    </row>
    <row r="19" spans="1:15" ht="12.75" customHeight="1" x14ac:dyDescent="0.25">
      <c r="A19" s="11" t="s">
        <v>8</v>
      </c>
      <c r="B19" s="12" t="s">
        <v>9</v>
      </c>
      <c r="C19" s="10" t="s">
        <v>15</v>
      </c>
      <c r="D19" s="13" t="s">
        <v>11</v>
      </c>
      <c r="E19" s="122"/>
      <c r="F19" s="122"/>
      <c r="G19" s="124"/>
      <c r="H19" s="10"/>
      <c r="I19" s="11" t="s">
        <v>8</v>
      </c>
      <c r="J19" s="12" t="s">
        <v>9</v>
      </c>
      <c r="K19" s="10" t="s">
        <v>15</v>
      </c>
      <c r="L19" s="13" t="s">
        <v>11</v>
      </c>
      <c r="M19" s="122"/>
      <c r="N19" s="122"/>
      <c r="O19" s="124"/>
    </row>
    <row r="20" spans="1:15" ht="12.75" customHeight="1" x14ac:dyDescent="0.25">
      <c r="A20" s="11" t="s">
        <v>13</v>
      </c>
      <c r="B20" s="12" t="s">
        <v>9</v>
      </c>
      <c r="C20" s="10" t="s">
        <v>65</v>
      </c>
      <c r="D20" s="13" t="s">
        <v>11</v>
      </c>
      <c r="E20" s="122"/>
      <c r="F20" s="122"/>
      <c r="G20" s="124"/>
      <c r="H20" s="10"/>
      <c r="I20" s="11" t="s">
        <v>13</v>
      </c>
      <c r="J20" s="12" t="s">
        <v>9</v>
      </c>
      <c r="K20" s="10" t="s">
        <v>65</v>
      </c>
      <c r="L20" s="13" t="s">
        <v>11</v>
      </c>
      <c r="M20" s="122"/>
      <c r="N20" s="122"/>
      <c r="O20" s="124"/>
    </row>
    <row r="21" spans="1:15" ht="12.75" customHeight="1" x14ac:dyDescent="0.25">
      <c r="A21" s="11" t="s">
        <v>16</v>
      </c>
      <c r="B21" s="12" t="s">
        <v>9</v>
      </c>
      <c r="C21" s="10" t="s">
        <v>26</v>
      </c>
      <c r="D21" s="13" t="s">
        <v>11</v>
      </c>
      <c r="E21" s="122"/>
      <c r="F21" s="122"/>
      <c r="G21" s="124"/>
      <c r="H21" s="10"/>
      <c r="I21" s="11" t="s">
        <v>16</v>
      </c>
      <c r="J21" s="12" t="s">
        <v>9</v>
      </c>
      <c r="K21" s="10" t="s">
        <v>26</v>
      </c>
      <c r="L21" s="13" t="s">
        <v>11</v>
      </c>
      <c r="M21" s="122"/>
      <c r="N21" s="122"/>
      <c r="O21" s="124"/>
    </row>
    <row r="22" spans="1:15" ht="12.75" customHeight="1" x14ac:dyDescent="0.25">
      <c r="A22" s="14" t="s">
        <v>79</v>
      </c>
      <c r="B22" s="12" t="s">
        <v>9</v>
      </c>
      <c r="C22" s="10" t="s">
        <v>23</v>
      </c>
      <c r="D22" s="13" t="s">
        <v>11</v>
      </c>
      <c r="E22" s="122"/>
      <c r="F22" s="122"/>
      <c r="G22" s="124"/>
      <c r="H22" s="10"/>
      <c r="I22" s="14" t="s">
        <v>79</v>
      </c>
      <c r="J22" s="12" t="s">
        <v>9</v>
      </c>
      <c r="K22" s="10" t="s">
        <v>23</v>
      </c>
      <c r="L22" s="13" t="s">
        <v>11</v>
      </c>
      <c r="M22" s="122"/>
      <c r="N22" s="122"/>
      <c r="O22" s="124"/>
    </row>
    <row r="23" spans="1:15" ht="12.75" customHeight="1" x14ac:dyDescent="0.25">
      <c r="A23" s="23"/>
      <c r="B23" s="24"/>
      <c r="C23" s="25" t="s">
        <v>19</v>
      </c>
      <c r="D23" s="13" t="s">
        <v>11</v>
      </c>
      <c r="E23" s="122"/>
      <c r="F23" s="122"/>
      <c r="G23" s="124"/>
      <c r="H23" s="10"/>
      <c r="I23" s="23"/>
      <c r="J23" s="24"/>
      <c r="K23" s="25" t="s">
        <v>19</v>
      </c>
      <c r="L23" s="13" t="s">
        <v>11</v>
      </c>
      <c r="M23" s="122"/>
      <c r="N23" s="122"/>
      <c r="O23" s="124"/>
    </row>
    <row r="24" spans="1:15" ht="12.75" customHeight="1" x14ac:dyDescent="0.25">
      <c r="A24" s="26" t="s">
        <v>24</v>
      </c>
      <c r="B24" s="27"/>
      <c r="C24" s="28"/>
      <c r="D24" s="29"/>
      <c r="E24" s="122" t="s">
        <v>77</v>
      </c>
      <c r="F24" s="122"/>
      <c r="G24" s="125"/>
      <c r="H24" s="10"/>
      <c r="I24" s="26" t="s">
        <v>24</v>
      </c>
      <c r="J24" s="27"/>
      <c r="K24" s="28"/>
      <c r="L24" s="29"/>
      <c r="M24" s="122" t="s">
        <v>77</v>
      </c>
      <c r="N24" s="122"/>
      <c r="O24" s="125"/>
    </row>
    <row r="25" spans="1:15" ht="12.75" customHeight="1" x14ac:dyDescent="0.25">
      <c r="A25" s="11" t="s">
        <v>8</v>
      </c>
      <c r="B25" s="12" t="s">
        <v>9</v>
      </c>
      <c r="C25" s="10" t="s">
        <v>68</v>
      </c>
      <c r="D25" s="13" t="s">
        <v>11</v>
      </c>
      <c r="E25" s="122"/>
      <c r="F25" s="122"/>
      <c r="G25" s="125"/>
      <c r="H25" s="10"/>
      <c r="I25" s="11" t="s">
        <v>8</v>
      </c>
      <c r="J25" s="12" t="s">
        <v>9</v>
      </c>
      <c r="K25" s="10" t="s">
        <v>68</v>
      </c>
      <c r="L25" s="13" t="s">
        <v>11</v>
      </c>
      <c r="M25" s="122"/>
      <c r="N25" s="122"/>
      <c r="O25" s="125"/>
    </row>
    <row r="26" spans="1:15" ht="12.75" customHeight="1" x14ac:dyDescent="0.25">
      <c r="A26" s="11" t="s">
        <v>13</v>
      </c>
      <c r="B26" s="12" t="s">
        <v>9</v>
      </c>
      <c r="C26" s="10" t="s">
        <v>18</v>
      </c>
      <c r="D26" s="13" t="s">
        <v>11</v>
      </c>
      <c r="E26" s="122"/>
      <c r="F26" s="122"/>
      <c r="G26" s="125"/>
      <c r="H26" s="10"/>
      <c r="I26" s="11" t="s">
        <v>13</v>
      </c>
      <c r="J26" s="12" t="s">
        <v>9</v>
      </c>
      <c r="K26" s="10" t="s">
        <v>18</v>
      </c>
      <c r="L26" s="13" t="s">
        <v>11</v>
      </c>
      <c r="M26" s="122"/>
      <c r="N26" s="122"/>
      <c r="O26" s="125"/>
    </row>
    <row r="27" spans="1:15" ht="12.75" customHeight="1" x14ac:dyDescent="0.25">
      <c r="A27" s="30" t="s">
        <v>16</v>
      </c>
      <c r="B27" s="12" t="s">
        <v>9</v>
      </c>
      <c r="C27" s="10" t="s">
        <v>23</v>
      </c>
      <c r="D27" s="13" t="s">
        <v>11</v>
      </c>
      <c r="E27" s="122"/>
      <c r="F27" s="122"/>
      <c r="G27" s="125"/>
      <c r="H27" s="10"/>
      <c r="I27" s="30" t="s">
        <v>16</v>
      </c>
      <c r="J27" s="12" t="s">
        <v>9</v>
      </c>
      <c r="K27" s="10" t="s">
        <v>23</v>
      </c>
      <c r="L27" s="13" t="s">
        <v>11</v>
      </c>
      <c r="M27" s="122"/>
      <c r="N27" s="122"/>
      <c r="O27" s="125"/>
    </row>
    <row r="28" spans="1:15" ht="12.75" customHeight="1" x14ac:dyDescent="0.25">
      <c r="A28" s="14" t="s">
        <v>79</v>
      </c>
      <c r="B28" s="12" t="s">
        <v>9</v>
      </c>
      <c r="C28" s="10" t="s">
        <v>27</v>
      </c>
      <c r="D28" s="13" t="s">
        <v>11</v>
      </c>
      <c r="E28" s="122"/>
      <c r="F28" s="122"/>
      <c r="G28" s="125"/>
      <c r="H28" s="10"/>
      <c r="I28" s="14" t="s">
        <v>79</v>
      </c>
      <c r="J28" s="12" t="s">
        <v>9</v>
      </c>
      <c r="K28" s="10" t="s">
        <v>27</v>
      </c>
      <c r="L28" s="13" t="s">
        <v>11</v>
      </c>
      <c r="M28" s="122"/>
      <c r="N28" s="122"/>
      <c r="O28" s="125"/>
    </row>
    <row r="29" spans="1:15" ht="12.75" customHeight="1" x14ac:dyDescent="0.25">
      <c r="A29" s="31"/>
      <c r="B29" s="16"/>
      <c r="C29" s="32" t="s">
        <v>19</v>
      </c>
      <c r="D29" s="18" t="s">
        <v>11</v>
      </c>
      <c r="E29" s="122"/>
      <c r="F29" s="122"/>
      <c r="G29" s="125"/>
      <c r="H29" s="10"/>
      <c r="I29" s="31"/>
      <c r="J29" s="16"/>
      <c r="K29" s="32" t="s">
        <v>19</v>
      </c>
      <c r="L29" s="18" t="s">
        <v>11</v>
      </c>
      <c r="M29" s="122"/>
      <c r="N29" s="122"/>
      <c r="O29" s="125"/>
    </row>
    <row r="30" spans="1:15" ht="12.75" customHeight="1" x14ac:dyDescent="0.25">
      <c r="A30" s="26" t="s">
        <v>28</v>
      </c>
      <c r="B30" s="27"/>
      <c r="C30" s="21"/>
      <c r="D30" s="33"/>
      <c r="E30" s="122" t="s">
        <v>72</v>
      </c>
      <c r="F30" s="122"/>
      <c r="G30" s="104"/>
      <c r="H30" s="10"/>
      <c r="I30" s="26" t="s">
        <v>28</v>
      </c>
      <c r="J30" s="27"/>
      <c r="K30" s="21"/>
      <c r="L30" s="33"/>
      <c r="M30" s="122" t="s">
        <v>72</v>
      </c>
      <c r="N30" s="122"/>
      <c r="O30" s="104"/>
    </row>
    <row r="31" spans="1:15" ht="12.75" customHeight="1" x14ac:dyDescent="0.25">
      <c r="A31" s="34" t="s">
        <v>29</v>
      </c>
      <c r="B31" s="24"/>
      <c r="C31" s="10"/>
      <c r="D31" s="35"/>
      <c r="E31" s="122"/>
      <c r="F31" s="122"/>
      <c r="G31" s="104"/>
      <c r="H31" s="10"/>
      <c r="I31" s="34" t="s">
        <v>29</v>
      </c>
      <c r="J31" s="24"/>
      <c r="K31" s="10"/>
      <c r="L31" s="35"/>
      <c r="M31" s="122"/>
      <c r="N31" s="122"/>
      <c r="O31" s="104"/>
    </row>
    <row r="32" spans="1:15" ht="12.75" customHeight="1" x14ac:dyDescent="0.25">
      <c r="A32" s="11" t="s">
        <v>8</v>
      </c>
      <c r="B32" s="12" t="s">
        <v>9</v>
      </c>
      <c r="C32" s="10" t="s">
        <v>15</v>
      </c>
      <c r="D32" s="13" t="s">
        <v>11</v>
      </c>
      <c r="E32" s="122"/>
      <c r="F32" s="122"/>
      <c r="G32" s="104"/>
      <c r="H32" s="10"/>
      <c r="I32" s="11" t="s">
        <v>8</v>
      </c>
      <c r="J32" s="12" t="s">
        <v>9</v>
      </c>
      <c r="K32" s="10" t="s">
        <v>15</v>
      </c>
      <c r="L32" s="13" t="s">
        <v>11</v>
      </c>
      <c r="M32" s="122"/>
      <c r="N32" s="122"/>
      <c r="O32" s="104"/>
    </row>
    <row r="33" spans="1:15" ht="12.75" customHeight="1" x14ac:dyDescent="0.25">
      <c r="A33" s="30" t="s">
        <v>30</v>
      </c>
      <c r="B33" s="12" t="s">
        <v>9</v>
      </c>
      <c r="C33" s="10" t="s">
        <v>65</v>
      </c>
      <c r="D33" s="13" t="s">
        <v>11</v>
      </c>
      <c r="E33" s="122"/>
      <c r="F33" s="122"/>
      <c r="G33" s="104"/>
      <c r="H33" s="10"/>
      <c r="I33" s="30" t="s">
        <v>30</v>
      </c>
      <c r="J33" s="12" t="s">
        <v>9</v>
      </c>
      <c r="K33" s="10" t="s">
        <v>65</v>
      </c>
      <c r="L33" s="13" t="s">
        <v>11</v>
      </c>
      <c r="M33" s="122"/>
      <c r="N33" s="122"/>
      <c r="O33" s="104"/>
    </row>
    <row r="34" spans="1:15" ht="12.75" customHeight="1" x14ac:dyDescent="0.25">
      <c r="A34" s="14" t="s">
        <v>79</v>
      </c>
      <c r="B34" s="12" t="s">
        <v>9</v>
      </c>
      <c r="C34" s="10" t="s">
        <v>31</v>
      </c>
      <c r="D34" s="13" t="s">
        <v>11</v>
      </c>
      <c r="E34" s="122"/>
      <c r="F34" s="122"/>
      <c r="G34" s="104"/>
      <c r="H34" s="10"/>
      <c r="I34" s="14" t="s">
        <v>79</v>
      </c>
      <c r="J34" s="12" t="s">
        <v>9</v>
      </c>
      <c r="K34" s="10" t="s">
        <v>31</v>
      </c>
      <c r="L34" s="13" t="s">
        <v>11</v>
      </c>
      <c r="M34" s="122"/>
      <c r="N34" s="122"/>
      <c r="O34" s="104"/>
    </row>
    <row r="35" spans="1:15" ht="12.75" customHeight="1" x14ac:dyDescent="0.25">
      <c r="A35" s="34" t="s">
        <v>32</v>
      </c>
      <c r="B35" s="12"/>
      <c r="C35" s="10"/>
      <c r="D35" s="13"/>
      <c r="E35" s="122"/>
      <c r="F35" s="122"/>
      <c r="G35" s="104"/>
      <c r="H35" s="10"/>
      <c r="I35" s="34" t="s">
        <v>32</v>
      </c>
      <c r="J35" s="12"/>
      <c r="K35" s="10"/>
      <c r="L35" s="13"/>
      <c r="M35" s="122"/>
      <c r="N35" s="122"/>
      <c r="O35" s="104"/>
    </row>
    <row r="36" spans="1:15" ht="12.75" customHeight="1" x14ac:dyDescent="0.25">
      <c r="A36" s="11" t="s">
        <v>8</v>
      </c>
      <c r="B36" s="12" t="s">
        <v>9</v>
      </c>
      <c r="C36" s="10" t="s">
        <v>64</v>
      </c>
      <c r="D36" s="13" t="s">
        <v>11</v>
      </c>
      <c r="E36" s="122"/>
      <c r="F36" s="122"/>
      <c r="G36" s="104"/>
      <c r="H36" s="10"/>
      <c r="I36" s="11" t="s">
        <v>8</v>
      </c>
      <c r="J36" s="12" t="s">
        <v>9</v>
      </c>
      <c r="K36" s="10" t="s">
        <v>64</v>
      </c>
      <c r="L36" s="13" t="s">
        <v>11</v>
      </c>
      <c r="M36" s="122"/>
      <c r="N36" s="122"/>
      <c r="O36" s="104"/>
    </row>
    <row r="37" spans="1:15" ht="12.75" customHeight="1" x14ac:dyDescent="0.25">
      <c r="A37" s="30" t="s">
        <v>30</v>
      </c>
      <c r="B37" s="12" t="s">
        <v>9</v>
      </c>
      <c r="C37" s="10" t="s">
        <v>26</v>
      </c>
      <c r="D37" s="13" t="s">
        <v>11</v>
      </c>
      <c r="E37" s="122"/>
      <c r="F37" s="122"/>
      <c r="G37" s="104"/>
      <c r="H37" s="10"/>
      <c r="I37" s="30" t="s">
        <v>30</v>
      </c>
      <c r="J37" s="12" t="s">
        <v>9</v>
      </c>
      <c r="K37" s="10" t="s">
        <v>26</v>
      </c>
      <c r="L37" s="13" t="s">
        <v>11</v>
      </c>
      <c r="M37" s="122"/>
      <c r="N37" s="122"/>
      <c r="O37" s="104"/>
    </row>
    <row r="38" spans="1:15" ht="12.75" customHeight="1" x14ac:dyDescent="0.25">
      <c r="A38" s="14" t="s">
        <v>79</v>
      </c>
      <c r="B38" s="12" t="s">
        <v>9</v>
      </c>
      <c r="C38" s="10" t="s">
        <v>71</v>
      </c>
      <c r="D38" s="13" t="s">
        <v>11</v>
      </c>
      <c r="E38" s="122"/>
      <c r="F38" s="122"/>
      <c r="G38" s="104"/>
      <c r="H38" s="10"/>
      <c r="I38" s="14" t="s">
        <v>79</v>
      </c>
      <c r="J38" s="12" t="s">
        <v>9</v>
      </c>
      <c r="K38" s="10" t="s">
        <v>71</v>
      </c>
      <c r="L38" s="13" t="s">
        <v>11</v>
      </c>
      <c r="M38" s="122"/>
      <c r="N38" s="122"/>
      <c r="O38" s="104"/>
    </row>
    <row r="39" spans="1:15" ht="12.75" customHeight="1" x14ac:dyDescent="0.25">
      <c r="A39" s="36"/>
      <c r="B39" s="16"/>
      <c r="C39" s="32" t="s">
        <v>19</v>
      </c>
      <c r="D39" s="37" t="s">
        <v>33</v>
      </c>
      <c r="E39" s="122"/>
      <c r="F39" s="122"/>
      <c r="G39" s="104"/>
      <c r="H39" s="10"/>
      <c r="I39" s="36"/>
      <c r="J39" s="16"/>
      <c r="K39" s="32" t="s">
        <v>19</v>
      </c>
      <c r="L39" s="37" t="s">
        <v>33</v>
      </c>
      <c r="M39" s="122"/>
      <c r="N39" s="122"/>
      <c r="O39" s="104"/>
    </row>
    <row r="40" spans="1:15" ht="12.75" customHeight="1" x14ac:dyDescent="0.25">
      <c r="A40" s="38" t="s">
        <v>34</v>
      </c>
      <c r="B40" s="127"/>
      <c r="C40" s="127"/>
      <c r="D40" s="127"/>
      <c r="E40" s="128" t="s">
        <v>35</v>
      </c>
      <c r="F40" s="128"/>
      <c r="G40" s="125"/>
      <c r="H40" s="10"/>
      <c r="I40" s="38" t="s">
        <v>34</v>
      </c>
      <c r="J40" s="127"/>
      <c r="K40" s="127"/>
      <c r="L40" s="127"/>
      <c r="M40" s="128" t="s">
        <v>35</v>
      </c>
      <c r="N40" s="128"/>
      <c r="O40" s="125"/>
    </row>
    <row r="41" spans="1:15" ht="12.75" customHeight="1" x14ac:dyDescent="0.25">
      <c r="A41" s="39" t="s">
        <v>36</v>
      </c>
      <c r="B41" s="12" t="s">
        <v>9</v>
      </c>
      <c r="C41" s="40" t="s">
        <v>50</v>
      </c>
      <c r="D41" s="13" t="s">
        <v>11</v>
      </c>
      <c r="E41" s="128"/>
      <c r="F41" s="128"/>
      <c r="G41" s="125"/>
      <c r="H41" s="10"/>
      <c r="I41" s="39" t="s">
        <v>36</v>
      </c>
      <c r="J41" s="12" t="s">
        <v>9</v>
      </c>
      <c r="K41" s="40" t="s">
        <v>50</v>
      </c>
      <c r="L41" s="13" t="s">
        <v>11</v>
      </c>
      <c r="M41" s="128"/>
      <c r="N41" s="128"/>
      <c r="O41" s="125"/>
    </row>
    <row r="42" spans="1:15" ht="12.75" customHeight="1" x14ac:dyDescent="0.25">
      <c r="A42" s="39" t="s">
        <v>37</v>
      </c>
      <c r="B42" s="12" t="s">
        <v>9</v>
      </c>
      <c r="C42" s="40" t="s">
        <v>38</v>
      </c>
      <c r="D42" s="13" t="s">
        <v>11</v>
      </c>
      <c r="E42" s="126" t="s">
        <v>39</v>
      </c>
      <c r="F42" s="126"/>
      <c r="G42" s="125"/>
      <c r="H42" s="10"/>
      <c r="I42" s="39" t="s">
        <v>37</v>
      </c>
      <c r="J42" s="12" t="s">
        <v>9</v>
      </c>
      <c r="K42" s="40" t="s">
        <v>38</v>
      </c>
      <c r="L42" s="13" t="s">
        <v>11</v>
      </c>
      <c r="M42" s="126" t="s">
        <v>39</v>
      </c>
      <c r="N42" s="126"/>
      <c r="O42" s="125"/>
    </row>
    <row r="43" spans="1:15" ht="12.75" customHeight="1" x14ac:dyDescent="0.25">
      <c r="A43" s="41"/>
      <c r="B43" s="42"/>
      <c r="C43" s="32" t="s">
        <v>19</v>
      </c>
      <c r="D43" s="18" t="s">
        <v>11</v>
      </c>
      <c r="E43" s="43" t="s">
        <v>40</v>
      </c>
      <c r="F43" s="44" t="s">
        <v>73</v>
      </c>
      <c r="G43" s="125"/>
      <c r="H43" s="10"/>
      <c r="I43" s="41"/>
      <c r="J43" s="42"/>
      <c r="K43" s="32" t="s">
        <v>19</v>
      </c>
      <c r="L43" s="18" t="s">
        <v>11</v>
      </c>
      <c r="M43" s="43" t="s">
        <v>40</v>
      </c>
      <c r="N43" s="44" t="s">
        <v>73</v>
      </c>
      <c r="O43" s="125"/>
    </row>
    <row r="44" spans="1:15" ht="12.75" customHeight="1" x14ac:dyDescent="0.25">
      <c r="A44" s="38" t="s">
        <v>41</v>
      </c>
      <c r="B44" s="127"/>
      <c r="C44" s="127"/>
      <c r="D44" s="127"/>
      <c r="E44" s="128" t="s">
        <v>35</v>
      </c>
      <c r="F44" s="128"/>
      <c r="G44" s="125"/>
      <c r="H44" s="10"/>
      <c r="I44" s="38" t="s">
        <v>41</v>
      </c>
      <c r="J44" s="127"/>
      <c r="K44" s="127"/>
      <c r="L44" s="127"/>
      <c r="M44" s="128" t="s">
        <v>35</v>
      </c>
      <c r="N44" s="128"/>
      <c r="O44" s="125"/>
    </row>
    <row r="45" spans="1:15" ht="12.75" customHeight="1" x14ac:dyDescent="0.25">
      <c r="A45" s="39" t="s">
        <v>42</v>
      </c>
      <c r="B45" s="12" t="s">
        <v>9</v>
      </c>
      <c r="C45" s="40" t="s">
        <v>43</v>
      </c>
      <c r="D45" s="13" t="s">
        <v>11</v>
      </c>
      <c r="E45" s="128"/>
      <c r="F45" s="128"/>
      <c r="G45" s="125"/>
      <c r="H45" s="10"/>
      <c r="I45" s="39" t="s">
        <v>42</v>
      </c>
      <c r="J45" s="12" t="s">
        <v>9</v>
      </c>
      <c r="K45" s="40" t="s">
        <v>43</v>
      </c>
      <c r="L45" s="13" t="s">
        <v>11</v>
      </c>
      <c r="M45" s="128"/>
      <c r="N45" s="128"/>
      <c r="O45" s="125"/>
    </row>
    <row r="46" spans="1:15" ht="12.75" customHeight="1" x14ac:dyDescent="0.25">
      <c r="A46" s="39" t="s">
        <v>37</v>
      </c>
      <c r="B46" s="12" t="s">
        <v>9</v>
      </c>
      <c r="C46" s="40" t="s">
        <v>44</v>
      </c>
      <c r="D46" s="13" t="s">
        <v>11</v>
      </c>
      <c r="E46" s="126" t="s">
        <v>39</v>
      </c>
      <c r="F46" s="126"/>
      <c r="G46" s="125"/>
      <c r="H46" s="10"/>
      <c r="I46" s="39" t="s">
        <v>37</v>
      </c>
      <c r="J46" s="12" t="s">
        <v>9</v>
      </c>
      <c r="K46" s="40" t="s">
        <v>44</v>
      </c>
      <c r="L46" s="13" t="s">
        <v>11</v>
      </c>
      <c r="M46" s="126" t="s">
        <v>39</v>
      </c>
      <c r="N46" s="126"/>
      <c r="O46" s="125"/>
    </row>
    <row r="47" spans="1:15" ht="12.75" customHeight="1" x14ac:dyDescent="0.25">
      <c r="A47" s="41"/>
      <c r="B47" s="42"/>
      <c r="C47" s="32" t="s">
        <v>19</v>
      </c>
      <c r="D47" s="45" t="s">
        <v>45</v>
      </c>
      <c r="E47" s="43" t="s">
        <v>40</v>
      </c>
      <c r="F47" s="44" t="s">
        <v>73</v>
      </c>
      <c r="G47" s="125"/>
      <c r="H47" s="10"/>
      <c r="I47" s="41"/>
      <c r="J47" s="42"/>
      <c r="K47" s="32" t="s">
        <v>19</v>
      </c>
      <c r="L47" s="45" t="s">
        <v>45</v>
      </c>
      <c r="M47" s="43" t="s">
        <v>40</v>
      </c>
      <c r="N47" s="44" t="s">
        <v>73</v>
      </c>
      <c r="O47" s="125"/>
    </row>
    <row r="48" spans="1:15" ht="12.75" customHeight="1" thickBot="1" x14ac:dyDescent="0.3">
      <c r="A48" s="38" t="s">
        <v>46</v>
      </c>
      <c r="B48" s="27"/>
      <c r="C48" s="46"/>
      <c r="D48" s="47"/>
      <c r="E48" s="129" t="s">
        <v>72</v>
      </c>
      <c r="F48" s="129"/>
      <c r="G48" s="130"/>
      <c r="H48" s="10"/>
      <c r="I48" s="38" t="s">
        <v>46</v>
      </c>
      <c r="J48" s="27"/>
      <c r="K48" s="46"/>
      <c r="L48" s="47"/>
      <c r="M48" s="129" t="s">
        <v>72</v>
      </c>
      <c r="N48" s="129"/>
      <c r="O48" s="130"/>
    </row>
    <row r="49" spans="1:20" ht="12.75" customHeight="1" thickBot="1" x14ac:dyDescent="0.3">
      <c r="A49" s="39" t="s">
        <v>47</v>
      </c>
      <c r="B49" s="12" t="s">
        <v>9</v>
      </c>
      <c r="C49" s="10" t="s">
        <v>66</v>
      </c>
      <c r="D49" s="48" t="s">
        <v>11</v>
      </c>
      <c r="E49" s="129"/>
      <c r="F49" s="129"/>
      <c r="G49" s="130"/>
      <c r="H49" s="10"/>
      <c r="I49" s="39" t="s">
        <v>47</v>
      </c>
      <c r="J49" s="12" t="s">
        <v>9</v>
      </c>
      <c r="K49" s="10" t="s">
        <v>66</v>
      </c>
      <c r="L49" s="48" t="s">
        <v>11</v>
      </c>
      <c r="M49" s="129"/>
      <c r="N49" s="129"/>
      <c r="O49" s="130"/>
    </row>
    <row r="50" spans="1:20" ht="12.75" customHeight="1" thickBot="1" x14ac:dyDescent="0.3">
      <c r="A50" s="39" t="s">
        <v>48</v>
      </c>
      <c r="B50" s="12" t="s">
        <v>9</v>
      </c>
      <c r="C50" s="10" t="s">
        <v>50</v>
      </c>
      <c r="D50" s="48" t="s">
        <v>11</v>
      </c>
      <c r="E50" s="129"/>
      <c r="F50" s="129"/>
      <c r="G50" s="130"/>
      <c r="H50" s="10"/>
      <c r="I50" s="39" t="s">
        <v>48</v>
      </c>
      <c r="J50" s="12" t="s">
        <v>9</v>
      </c>
      <c r="K50" s="10" t="s">
        <v>50</v>
      </c>
      <c r="L50" s="48" t="s">
        <v>11</v>
      </c>
      <c r="M50" s="129"/>
      <c r="N50" s="129"/>
      <c r="O50" s="130"/>
    </row>
    <row r="51" spans="1:20" ht="12.75" customHeight="1" thickBot="1" x14ac:dyDescent="0.3">
      <c r="A51" s="39" t="s">
        <v>49</v>
      </c>
      <c r="B51" s="12" t="s">
        <v>9</v>
      </c>
      <c r="C51" s="40" t="s">
        <v>67</v>
      </c>
      <c r="D51" s="48" t="s">
        <v>11</v>
      </c>
      <c r="E51" s="129"/>
      <c r="F51" s="129"/>
      <c r="G51" s="130"/>
      <c r="H51" s="10"/>
      <c r="I51" s="39" t="s">
        <v>49</v>
      </c>
      <c r="J51" s="12" t="s">
        <v>9</v>
      </c>
      <c r="K51" s="40" t="s">
        <v>67</v>
      </c>
      <c r="L51" s="48" t="s">
        <v>11</v>
      </c>
      <c r="M51" s="129"/>
      <c r="N51" s="129"/>
      <c r="O51" s="130"/>
    </row>
    <row r="52" spans="1:20" ht="12.75" customHeight="1" thickBot="1" x14ac:dyDescent="0.3">
      <c r="A52" s="14" t="s">
        <v>79</v>
      </c>
      <c r="B52" s="12" t="s">
        <v>9</v>
      </c>
      <c r="C52" s="40" t="s">
        <v>51</v>
      </c>
      <c r="D52" s="48" t="s">
        <v>11</v>
      </c>
      <c r="E52" s="129"/>
      <c r="F52" s="129"/>
      <c r="G52" s="130"/>
      <c r="H52" s="10"/>
      <c r="I52" s="14" t="s">
        <v>79</v>
      </c>
      <c r="J52" s="12" t="s">
        <v>9</v>
      </c>
      <c r="K52" s="40" t="s">
        <v>51</v>
      </c>
      <c r="L52" s="48" t="s">
        <v>11</v>
      </c>
      <c r="M52" s="129"/>
      <c r="N52" s="129"/>
      <c r="O52" s="130"/>
    </row>
    <row r="53" spans="1:20" ht="12.75" customHeight="1" thickBot="1" x14ac:dyDescent="0.3">
      <c r="A53" s="49"/>
      <c r="B53" s="50"/>
      <c r="C53" s="51" t="s">
        <v>19</v>
      </c>
      <c r="D53" s="52" t="s">
        <v>11</v>
      </c>
      <c r="E53" s="129"/>
      <c r="F53" s="129"/>
      <c r="G53" s="130"/>
      <c r="H53" s="10"/>
      <c r="I53" s="49"/>
      <c r="J53" s="50"/>
      <c r="K53" s="51" t="s">
        <v>19</v>
      </c>
      <c r="L53" s="52" t="s">
        <v>11</v>
      </c>
      <c r="M53" s="129"/>
      <c r="N53" s="129"/>
      <c r="O53" s="130"/>
    </row>
    <row r="54" spans="1:20" ht="12.75" customHeight="1" thickBot="1" x14ac:dyDescent="0.3">
      <c r="E54" s="131" t="s">
        <v>52</v>
      </c>
      <c r="F54" s="131"/>
      <c r="G54" s="102"/>
      <c r="H54" s="108" t="s">
        <v>53</v>
      </c>
      <c r="I54" s="102"/>
      <c r="J54" s="132" t="s">
        <v>58</v>
      </c>
      <c r="K54" s="134"/>
      <c r="L54" s="135"/>
      <c r="M54" s="131" t="s">
        <v>54</v>
      </c>
      <c r="N54" s="131"/>
      <c r="O54" s="102"/>
    </row>
    <row r="55" spans="1:20" s="53" customFormat="1" ht="17.100000000000001" customHeight="1" thickBot="1" x14ac:dyDescent="0.25">
      <c r="B55" s="1"/>
      <c r="E55" s="131"/>
      <c r="F55" s="131"/>
      <c r="G55" s="102"/>
      <c r="H55" s="108"/>
      <c r="I55" s="102"/>
      <c r="J55" s="133"/>
      <c r="K55" s="136"/>
      <c r="L55" s="137"/>
      <c r="M55" s="131"/>
      <c r="N55" s="131"/>
      <c r="O55" s="102"/>
      <c r="P55" s="1"/>
      <c r="Q55" s="1"/>
      <c r="R55" s="1"/>
      <c r="S55" s="1"/>
      <c r="T55" s="1"/>
    </row>
    <row r="1048574" ht="12.75" customHeight="1" x14ac:dyDescent="0.25"/>
    <row r="1048575" ht="12.75" customHeight="1" x14ac:dyDescent="0.25"/>
  </sheetData>
  <mergeCells count="56">
    <mergeCell ref="E48:F53"/>
    <mergeCell ref="G48:G53"/>
    <mergeCell ref="M48:N53"/>
    <mergeCell ref="O48:O53"/>
    <mergeCell ref="E54:F55"/>
    <mergeCell ref="G54:G55"/>
    <mergeCell ref="H54:H55"/>
    <mergeCell ref="I54:I55"/>
    <mergeCell ref="M54:N55"/>
    <mergeCell ref="O54:O55"/>
    <mergeCell ref="J54:J55"/>
    <mergeCell ref="K54:L55"/>
    <mergeCell ref="O44:O47"/>
    <mergeCell ref="E46:F46"/>
    <mergeCell ref="M46:N46"/>
    <mergeCell ref="B40:D40"/>
    <mergeCell ref="E40:F41"/>
    <mergeCell ref="G40:G43"/>
    <mergeCell ref="J40:L40"/>
    <mergeCell ref="M40:N41"/>
    <mergeCell ref="O40:O43"/>
    <mergeCell ref="E42:F42"/>
    <mergeCell ref="M42:N42"/>
    <mergeCell ref="B44:D44"/>
    <mergeCell ref="E44:F45"/>
    <mergeCell ref="G44:G47"/>
    <mergeCell ref="J44:L44"/>
    <mergeCell ref="M44:N45"/>
    <mergeCell ref="E24:F29"/>
    <mergeCell ref="G24:G29"/>
    <mergeCell ref="M24:N29"/>
    <mergeCell ref="O24:O29"/>
    <mergeCell ref="E30:F39"/>
    <mergeCell ref="G30:G39"/>
    <mergeCell ref="M30:N39"/>
    <mergeCell ref="O30:O39"/>
    <mergeCell ref="E13:F17"/>
    <mergeCell ref="G13:G17"/>
    <mergeCell ref="M13:N17"/>
    <mergeCell ref="O13:O17"/>
    <mergeCell ref="E18:F23"/>
    <mergeCell ref="G18:G23"/>
    <mergeCell ref="M18:N23"/>
    <mergeCell ref="O18:O23"/>
    <mergeCell ref="O5:O12"/>
    <mergeCell ref="D1:J1"/>
    <mergeCell ref="D2:J2"/>
    <mergeCell ref="B4:D4"/>
    <mergeCell ref="E4:F4"/>
    <mergeCell ref="J4:L4"/>
    <mergeCell ref="M4:N4"/>
    <mergeCell ref="B5:D5"/>
    <mergeCell ref="E5:F12"/>
    <mergeCell ref="G5:G12"/>
    <mergeCell ref="J5:L5"/>
    <mergeCell ref="M5:N12"/>
  </mergeCells>
  <printOptions horizontalCentered="1" verticalCentered="1"/>
  <pageMargins left="0" right="0" top="0" bottom="0" header="0.51180555555555496" footer="0.51180555555555496"/>
  <pageSetup scale="82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MK1048575"/>
  <sheetViews>
    <sheetView topLeftCell="A25" zoomScale="180" zoomScaleNormal="180" workbookViewId="0">
      <selection activeCell="A4" sqref="A4:O53"/>
    </sheetView>
  </sheetViews>
  <sheetFormatPr defaultRowHeight="15.75" x14ac:dyDescent="0.25"/>
  <cols>
    <col min="1" max="1" width="18.5" style="1" customWidth="1"/>
    <col min="2" max="3" width="5.625" style="1" customWidth="1"/>
    <col min="4" max="4" width="7.875" style="1" customWidth="1"/>
    <col min="5" max="5" width="4.375" style="1" customWidth="1"/>
    <col min="6" max="6" width="4.125" style="1" customWidth="1"/>
    <col min="7" max="7" width="9.625" style="1" customWidth="1"/>
    <col min="8" max="8" width="4.875" style="1" customWidth="1"/>
    <col min="9" max="9" width="18.5" style="1" customWidth="1"/>
    <col min="10" max="11" width="5.625" style="1" customWidth="1"/>
    <col min="12" max="12" width="7.875" style="1" customWidth="1"/>
    <col min="13" max="13" width="4.375" style="1" customWidth="1"/>
    <col min="14" max="14" width="4.125" style="1" customWidth="1"/>
    <col min="15" max="15" width="9.625" style="1" customWidth="1"/>
    <col min="16" max="1025" width="10.875" style="1" customWidth="1"/>
  </cols>
  <sheetData>
    <row r="1" spans="1:15" ht="18" customHeight="1" x14ac:dyDescent="0.25">
      <c r="A1" s="2" t="s">
        <v>0</v>
      </c>
      <c r="C1" s="3"/>
      <c r="D1" s="97" t="s">
        <v>76</v>
      </c>
      <c r="E1" s="97"/>
      <c r="F1" s="97"/>
      <c r="G1" s="97"/>
      <c r="H1" s="97"/>
      <c r="I1" s="97"/>
      <c r="J1" s="97"/>
      <c r="K1" s="2" t="s">
        <v>0</v>
      </c>
      <c r="L1" s="3"/>
      <c r="M1" s="3"/>
      <c r="N1" s="2"/>
      <c r="O1" s="3"/>
    </row>
    <row r="2" spans="1:15" ht="18" customHeight="1" x14ac:dyDescent="0.25">
      <c r="A2" s="2" t="s">
        <v>1</v>
      </c>
      <c r="C2" s="3"/>
      <c r="D2" s="98" t="s">
        <v>57</v>
      </c>
      <c r="E2" s="98"/>
      <c r="F2" s="98"/>
      <c r="G2" s="98"/>
      <c r="H2" s="98"/>
      <c r="I2" s="98"/>
      <c r="J2" s="98"/>
      <c r="K2" s="2" t="s">
        <v>1</v>
      </c>
      <c r="L2" s="3"/>
      <c r="M2" s="3"/>
      <c r="N2" s="2"/>
      <c r="O2" s="3"/>
    </row>
    <row r="3" spans="1:15" ht="16.5" customHeight="1" thickBot="1" x14ac:dyDescent="0.3">
      <c r="D3" s="5"/>
      <c r="E3" s="138" t="s">
        <v>74</v>
      </c>
      <c r="F3" s="138"/>
      <c r="G3" s="138"/>
      <c r="H3" s="138"/>
      <c r="I3" s="138"/>
      <c r="J3" s="5"/>
    </row>
    <row r="4" spans="1:15" ht="12.75" customHeight="1" thickBot="1" x14ac:dyDescent="0.3">
      <c r="A4" s="7" t="s">
        <v>3</v>
      </c>
      <c r="B4" s="99" t="s">
        <v>4</v>
      </c>
      <c r="C4" s="99"/>
      <c r="D4" s="99"/>
      <c r="E4" s="99" t="s">
        <v>5</v>
      </c>
      <c r="F4" s="99"/>
      <c r="G4" s="7" t="s">
        <v>6</v>
      </c>
      <c r="H4" s="8"/>
      <c r="I4" s="7" t="s">
        <v>3</v>
      </c>
      <c r="J4" s="99" t="s">
        <v>4</v>
      </c>
      <c r="K4" s="99"/>
      <c r="L4" s="99"/>
      <c r="M4" s="99" t="s">
        <v>5</v>
      </c>
      <c r="N4" s="99"/>
      <c r="O4" s="7" t="s">
        <v>6</v>
      </c>
    </row>
    <row r="5" spans="1:15" ht="12.75" customHeight="1" thickBot="1" x14ac:dyDescent="0.3">
      <c r="A5" s="9" t="s">
        <v>7</v>
      </c>
      <c r="B5" s="115"/>
      <c r="C5" s="115"/>
      <c r="D5" s="115"/>
      <c r="E5" s="122" t="s">
        <v>77</v>
      </c>
      <c r="F5" s="122"/>
      <c r="G5" s="121"/>
      <c r="H5" s="10"/>
      <c r="I5" s="9" t="s">
        <v>7</v>
      </c>
      <c r="J5" s="115"/>
      <c r="K5" s="115"/>
      <c r="L5" s="115"/>
      <c r="M5" s="122" t="s">
        <v>77</v>
      </c>
      <c r="N5" s="122"/>
      <c r="O5" s="121"/>
    </row>
    <row r="6" spans="1:15" ht="12.75" customHeight="1" thickBot="1" x14ac:dyDescent="0.3">
      <c r="A6" s="11" t="s">
        <v>8</v>
      </c>
      <c r="B6" s="12" t="s">
        <v>9</v>
      </c>
      <c r="C6" s="10" t="s">
        <v>10</v>
      </c>
      <c r="D6" s="13" t="s">
        <v>11</v>
      </c>
      <c r="E6" s="122"/>
      <c r="F6" s="122"/>
      <c r="G6" s="121"/>
      <c r="H6" s="10"/>
      <c r="I6" s="11" t="s">
        <v>8</v>
      </c>
      <c r="J6" s="12" t="s">
        <v>9</v>
      </c>
      <c r="K6" s="10" t="s">
        <v>10</v>
      </c>
      <c r="L6" s="13" t="s">
        <v>11</v>
      </c>
      <c r="M6" s="122"/>
      <c r="N6" s="122"/>
      <c r="O6" s="121"/>
    </row>
    <row r="7" spans="1:15" ht="12.75" customHeight="1" thickBot="1" x14ac:dyDescent="0.3">
      <c r="A7" s="11" t="s">
        <v>70</v>
      </c>
      <c r="B7" s="12" t="s">
        <v>9</v>
      </c>
      <c r="C7" s="10" t="s">
        <v>14</v>
      </c>
      <c r="D7" s="13" t="s">
        <v>11</v>
      </c>
      <c r="E7" s="122"/>
      <c r="F7" s="122"/>
      <c r="G7" s="121"/>
      <c r="H7" s="10"/>
      <c r="I7" s="11" t="s">
        <v>70</v>
      </c>
      <c r="J7" s="12" t="s">
        <v>9</v>
      </c>
      <c r="K7" s="10" t="s">
        <v>14</v>
      </c>
      <c r="L7" s="13" t="s">
        <v>11</v>
      </c>
      <c r="M7" s="122"/>
      <c r="N7" s="122"/>
      <c r="O7" s="121"/>
    </row>
    <row r="8" spans="1:15" ht="12.75" customHeight="1" thickBot="1" x14ac:dyDescent="0.3">
      <c r="A8" s="11" t="s">
        <v>69</v>
      </c>
      <c r="B8" s="12" t="s">
        <v>9</v>
      </c>
      <c r="C8" s="10" t="s">
        <v>64</v>
      </c>
      <c r="D8" s="13" t="s">
        <v>11</v>
      </c>
      <c r="E8" s="122"/>
      <c r="F8" s="122"/>
      <c r="G8" s="121"/>
      <c r="H8" s="10"/>
      <c r="I8" s="11" t="s">
        <v>69</v>
      </c>
      <c r="J8" s="12" t="s">
        <v>9</v>
      </c>
      <c r="K8" s="10" t="s">
        <v>64</v>
      </c>
      <c r="L8" s="13" t="s">
        <v>11</v>
      </c>
      <c r="M8" s="122"/>
      <c r="N8" s="122"/>
      <c r="O8" s="121"/>
    </row>
    <row r="9" spans="1:15" ht="12.75" customHeight="1" thickBot="1" x14ac:dyDescent="0.3">
      <c r="A9" s="11" t="s">
        <v>30</v>
      </c>
      <c r="B9" s="12" t="s">
        <v>9</v>
      </c>
      <c r="C9" s="10" t="s">
        <v>17</v>
      </c>
      <c r="D9" s="13" t="s">
        <v>11</v>
      </c>
      <c r="E9" s="122"/>
      <c r="F9" s="122"/>
      <c r="G9" s="121"/>
      <c r="H9" s="10"/>
      <c r="I9" s="11" t="s">
        <v>30</v>
      </c>
      <c r="J9" s="12" t="s">
        <v>9</v>
      </c>
      <c r="K9" s="10" t="s">
        <v>17</v>
      </c>
      <c r="L9" s="13" t="s">
        <v>11</v>
      </c>
      <c r="M9" s="122"/>
      <c r="N9" s="122"/>
      <c r="O9" s="121"/>
    </row>
    <row r="10" spans="1:15" ht="12.75" customHeight="1" thickBot="1" x14ac:dyDescent="0.3">
      <c r="A10" s="11" t="s">
        <v>16</v>
      </c>
      <c r="B10" s="12" t="s">
        <v>9</v>
      </c>
      <c r="C10" s="10" t="s">
        <v>65</v>
      </c>
      <c r="D10" s="13" t="s">
        <v>11</v>
      </c>
      <c r="E10" s="122"/>
      <c r="F10" s="122"/>
      <c r="G10" s="121"/>
      <c r="H10" s="10"/>
      <c r="I10" s="11" t="s">
        <v>16</v>
      </c>
      <c r="J10" s="12" t="s">
        <v>9</v>
      </c>
      <c r="K10" s="10" t="s">
        <v>65</v>
      </c>
      <c r="L10" s="13" t="s">
        <v>11</v>
      </c>
      <c r="M10" s="122"/>
      <c r="N10" s="122"/>
      <c r="O10" s="121"/>
    </row>
    <row r="11" spans="1:15" ht="12" customHeight="1" thickBot="1" x14ac:dyDescent="0.3">
      <c r="A11" s="14" t="s">
        <v>79</v>
      </c>
      <c r="B11" s="12" t="s">
        <v>9</v>
      </c>
      <c r="C11" s="10" t="s">
        <v>18</v>
      </c>
      <c r="D11" s="13" t="s">
        <v>11</v>
      </c>
      <c r="E11" s="122"/>
      <c r="F11" s="122"/>
      <c r="G11" s="121"/>
      <c r="H11" s="10"/>
      <c r="I11" s="14" t="s">
        <v>79</v>
      </c>
      <c r="J11" s="12" t="s">
        <v>9</v>
      </c>
      <c r="K11" s="10" t="s">
        <v>18</v>
      </c>
      <c r="L11" s="13" t="s">
        <v>11</v>
      </c>
      <c r="M11" s="122"/>
      <c r="N11" s="122"/>
      <c r="O11" s="121"/>
    </row>
    <row r="12" spans="1:15" ht="12" customHeight="1" x14ac:dyDescent="0.25">
      <c r="A12" s="15"/>
      <c r="B12" s="16"/>
      <c r="C12" s="17" t="s">
        <v>19</v>
      </c>
      <c r="D12" s="18" t="s">
        <v>11</v>
      </c>
      <c r="E12" s="122"/>
      <c r="F12" s="122"/>
      <c r="G12" s="121"/>
      <c r="H12" s="10"/>
      <c r="I12" s="15"/>
      <c r="J12" s="16"/>
      <c r="K12" s="17" t="s">
        <v>19</v>
      </c>
      <c r="L12" s="18" t="s">
        <v>11</v>
      </c>
      <c r="M12" s="122"/>
      <c r="N12" s="122"/>
      <c r="O12" s="121"/>
    </row>
    <row r="13" spans="1:15" ht="12.75" customHeight="1" x14ac:dyDescent="0.25">
      <c r="A13" s="19" t="s">
        <v>20</v>
      </c>
      <c r="B13" s="20"/>
      <c r="C13" s="21"/>
      <c r="D13" s="22"/>
      <c r="E13" s="122" t="s">
        <v>63</v>
      </c>
      <c r="F13" s="122"/>
      <c r="G13" s="123"/>
      <c r="H13" s="10"/>
      <c r="I13" s="19" t="s">
        <v>20</v>
      </c>
      <c r="J13" s="20"/>
      <c r="K13" s="21"/>
      <c r="L13" s="22"/>
      <c r="M13" s="122" t="s">
        <v>63</v>
      </c>
      <c r="N13" s="122"/>
      <c r="O13" s="123"/>
    </row>
    <row r="14" spans="1:15" ht="12.75" customHeight="1" x14ac:dyDescent="0.25">
      <c r="A14" s="11" t="s">
        <v>12</v>
      </c>
      <c r="B14" s="12" t="s">
        <v>9</v>
      </c>
      <c r="C14" s="10" t="s">
        <v>15</v>
      </c>
      <c r="D14" s="13" t="s">
        <v>11</v>
      </c>
      <c r="E14" s="122"/>
      <c r="F14" s="122"/>
      <c r="G14" s="123"/>
      <c r="H14" s="10"/>
      <c r="I14" s="11" t="s">
        <v>12</v>
      </c>
      <c r="J14" s="12" t="s">
        <v>9</v>
      </c>
      <c r="K14" s="10" t="s">
        <v>15</v>
      </c>
      <c r="L14" s="13" t="s">
        <v>11</v>
      </c>
      <c r="M14" s="122"/>
      <c r="N14" s="122"/>
      <c r="O14" s="123"/>
    </row>
    <row r="15" spans="1:15" ht="12.75" customHeight="1" x14ac:dyDescent="0.25">
      <c r="A15" s="11" t="s">
        <v>78</v>
      </c>
      <c r="B15" s="12" t="s">
        <v>9</v>
      </c>
      <c r="C15" s="10" t="s">
        <v>25</v>
      </c>
      <c r="D15" s="13" t="s">
        <v>11</v>
      </c>
      <c r="E15" s="122"/>
      <c r="F15" s="122"/>
      <c r="G15" s="123"/>
      <c r="H15" s="10"/>
      <c r="I15" s="11" t="s">
        <v>78</v>
      </c>
      <c r="J15" s="12" t="s">
        <v>9</v>
      </c>
      <c r="K15" s="10" t="s">
        <v>25</v>
      </c>
      <c r="L15" s="13" t="s">
        <v>11</v>
      </c>
      <c r="M15" s="122"/>
      <c r="N15" s="122"/>
      <c r="O15" s="123"/>
    </row>
    <row r="16" spans="1:15" ht="12.75" customHeight="1" x14ac:dyDescent="0.25">
      <c r="A16" s="11" t="s">
        <v>21</v>
      </c>
      <c r="B16" s="12" t="s">
        <v>9</v>
      </c>
      <c r="C16" s="10" t="s">
        <v>18</v>
      </c>
      <c r="D16" s="13" t="s">
        <v>11</v>
      </c>
      <c r="E16" s="122"/>
      <c r="F16" s="122"/>
      <c r="G16" s="123"/>
      <c r="H16" s="10"/>
      <c r="I16" s="11" t="s">
        <v>21</v>
      </c>
      <c r="J16" s="12" t="s">
        <v>9</v>
      </c>
      <c r="K16" s="10" t="s">
        <v>18</v>
      </c>
      <c r="L16" s="13" t="s">
        <v>11</v>
      </c>
      <c r="M16" s="122"/>
      <c r="N16" s="122"/>
      <c r="O16" s="123"/>
    </row>
    <row r="17" spans="1:15" ht="12.75" customHeight="1" x14ac:dyDescent="0.25">
      <c r="A17" s="15"/>
      <c r="B17" s="16"/>
      <c r="C17" s="17" t="s">
        <v>19</v>
      </c>
      <c r="D17" s="18" t="s">
        <v>11</v>
      </c>
      <c r="E17" s="122"/>
      <c r="F17" s="122"/>
      <c r="G17" s="123"/>
      <c r="H17" s="10"/>
      <c r="I17" s="15"/>
      <c r="J17" s="16"/>
      <c r="K17" s="17" t="s">
        <v>19</v>
      </c>
      <c r="L17" s="18" t="s">
        <v>11</v>
      </c>
      <c r="M17" s="122"/>
      <c r="N17" s="122"/>
      <c r="O17" s="123"/>
    </row>
    <row r="18" spans="1:15" ht="12.75" customHeight="1" x14ac:dyDescent="0.25">
      <c r="A18" s="19" t="s">
        <v>22</v>
      </c>
      <c r="B18" s="20"/>
      <c r="C18" s="21"/>
      <c r="D18" s="22"/>
      <c r="E18" s="122" t="s">
        <v>77</v>
      </c>
      <c r="F18" s="122"/>
      <c r="G18" s="124"/>
      <c r="H18" s="10"/>
      <c r="I18" s="19" t="s">
        <v>22</v>
      </c>
      <c r="J18" s="20"/>
      <c r="K18" s="21"/>
      <c r="L18" s="22"/>
      <c r="M18" s="122" t="s">
        <v>77</v>
      </c>
      <c r="N18" s="122"/>
      <c r="O18" s="124"/>
    </row>
    <row r="19" spans="1:15" ht="12.75" customHeight="1" x14ac:dyDescent="0.25">
      <c r="A19" s="11" t="s">
        <v>8</v>
      </c>
      <c r="B19" s="12" t="s">
        <v>9</v>
      </c>
      <c r="C19" s="10" t="s">
        <v>15</v>
      </c>
      <c r="D19" s="13" t="s">
        <v>11</v>
      </c>
      <c r="E19" s="122"/>
      <c r="F19" s="122"/>
      <c r="G19" s="124"/>
      <c r="H19" s="10"/>
      <c r="I19" s="11" t="s">
        <v>8</v>
      </c>
      <c r="J19" s="12" t="s">
        <v>9</v>
      </c>
      <c r="K19" s="10" t="s">
        <v>15</v>
      </c>
      <c r="L19" s="13" t="s">
        <v>11</v>
      </c>
      <c r="M19" s="122"/>
      <c r="N19" s="122"/>
      <c r="O19" s="124"/>
    </row>
    <row r="20" spans="1:15" ht="12.75" customHeight="1" x14ac:dyDescent="0.25">
      <c r="A20" s="11" t="s">
        <v>13</v>
      </c>
      <c r="B20" s="12" t="s">
        <v>9</v>
      </c>
      <c r="C20" s="10" t="s">
        <v>65</v>
      </c>
      <c r="D20" s="13" t="s">
        <v>11</v>
      </c>
      <c r="E20" s="122"/>
      <c r="F20" s="122"/>
      <c r="G20" s="124"/>
      <c r="H20" s="10"/>
      <c r="I20" s="11" t="s">
        <v>13</v>
      </c>
      <c r="J20" s="12" t="s">
        <v>9</v>
      </c>
      <c r="K20" s="10" t="s">
        <v>65</v>
      </c>
      <c r="L20" s="13" t="s">
        <v>11</v>
      </c>
      <c r="M20" s="122"/>
      <c r="N20" s="122"/>
      <c r="O20" s="124"/>
    </row>
    <row r="21" spans="1:15" ht="12.75" customHeight="1" x14ac:dyDescent="0.25">
      <c r="A21" s="11" t="s">
        <v>16</v>
      </c>
      <c r="B21" s="12" t="s">
        <v>9</v>
      </c>
      <c r="C21" s="10" t="s">
        <v>26</v>
      </c>
      <c r="D21" s="13" t="s">
        <v>11</v>
      </c>
      <c r="E21" s="122"/>
      <c r="F21" s="122"/>
      <c r="G21" s="124"/>
      <c r="H21" s="10"/>
      <c r="I21" s="11" t="s">
        <v>16</v>
      </c>
      <c r="J21" s="12" t="s">
        <v>9</v>
      </c>
      <c r="K21" s="10" t="s">
        <v>26</v>
      </c>
      <c r="L21" s="13" t="s">
        <v>11</v>
      </c>
      <c r="M21" s="122"/>
      <c r="N21" s="122"/>
      <c r="O21" s="124"/>
    </row>
    <row r="22" spans="1:15" ht="12.75" customHeight="1" x14ac:dyDescent="0.25">
      <c r="A22" s="14" t="s">
        <v>79</v>
      </c>
      <c r="B22" s="12" t="s">
        <v>9</v>
      </c>
      <c r="C22" s="10" t="s">
        <v>23</v>
      </c>
      <c r="D22" s="13" t="s">
        <v>11</v>
      </c>
      <c r="E22" s="122"/>
      <c r="F22" s="122"/>
      <c r="G22" s="124"/>
      <c r="H22" s="10"/>
      <c r="I22" s="14" t="s">
        <v>79</v>
      </c>
      <c r="J22" s="12" t="s">
        <v>9</v>
      </c>
      <c r="K22" s="10" t="s">
        <v>23</v>
      </c>
      <c r="L22" s="13" t="s">
        <v>11</v>
      </c>
      <c r="M22" s="122"/>
      <c r="N22" s="122"/>
      <c r="O22" s="124"/>
    </row>
    <row r="23" spans="1:15" ht="12.75" customHeight="1" x14ac:dyDescent="0.25">
      <c r="A23" s="23"/>
      <c r="B23" s="24"/>
      <c r="C23" s="25" t="s">
        <v>19</v>
      </c>
      <c r="D23" s="13" t="s">
        <v>11</v>
      </c>
      <c r="E23" s="122"/>
      <c r="F23" s="122"/>
      <c r="G23" s="124"/>
      <c r="H23" s="10"/>
      <c r="I23" s="23"/>
      <c r="J23" s="24"/>
      <c r="K23" s="25" t="s">
        <v>19</v>
      </c>
      <c r="L23" s="13" t="s">
        <v>11</v>
      </c>
      <c r="M23" s="122"/>
      <c r="N23" s="122"/>
      <c r="O23" s="124"/>
    </row>
    <row r="24" spans="1:15" ht="12.75" customHeight="1" x14ac:dyDescent="0.25">
      <c r="A24" s="26" t="s">
        <v>24</v>
      </c>
      <c r="B24" s="27"/>
      <c r="C24" s="28"/>
      <c r="D24" s="29"/>
      <c r="E24" s="122" t="s">
        <v>77</v>
      </c>
      <c r="F24" s="122"/>
      <c r="G24" s="125"/>
      <c r="H24" s="10"/>
      <c r="I24" s="26" t="s">
        <v>24</v>
      </c>
      <c r="J24" s="27"/>
      <c r="K24" s="28"/>
      <c r="L24" s="29"/>
      <c r="M24" s="122" t="s">
        <v>77</v>
      </c>
      <c r="N24" s="122"/>
      <c r="O24" s="125"/>
    </row>
    <row r="25" spans="1:15" ht="12.75" customHeight="1" x14ac:dyDescent="0.25">
      <c r="A25" s="11" t="s">
        <v>8</v>
      </c>
      <c r="B25" s="12" t="s">
        <v>9</v>
      </c>
      <c r="C25" s="10" t="s">
        <v>68</v>
      </c>
      <c r="D25" s="13" t="s">
        <v>11</v>
      </c>
      <c r="E25" s="122"/>
      <c r="F25" s="122"/>
      <c r="G25" s="125"/>
      <c r="H25" s="10"/>
      <c r="I25" s="11" t="s">
        <v>8</v>
      </c>
      <c r="J25" s="12" t="s">
        <v>9</v>
      </c>
      <c r="K25" s="10" t="s">
        <v>68</v>
      </c>
      <c r="L25" s="13" t="s">
        <v>11</v>
      </c>
      <c r="M25" s="122"/>
      <c r="N25" s="122"/>
      <c r="O25" s="125"/>
    </row>
    <row r="26" spans="1:15" ht="12.75" customHeight="1" x14ac:dyDescent="0.25">
      <c r="A26" s="11" t="s">
        <v>13</v>
      </c>
      <c r="B26" s="12" t="s">
        <v>9</v>
      </c>
      <c r="C26" s="10" t="s">
        <v>18</v>
      </c>
      <c r="D26" s="13" t="s">
        <v>11</v>
      </c>
      <c r="E26" s="122"/>
      <c r="F26" s="122"/>
      <c r="G26" s="125"/>
      <c r="H26" s="10"/>
      <c r="I26" s="11" t="s">
        <v>13</v>
      </c>
      <c r="J26" s="12" t="s">
        <v>9</v>
      </c>
      <c r="K26" s="10" t="s">
        <v>18</v>
      </c>
      <c r="L26" s="13" t="s">
        <v>11</v>
      </c>
      <c r="M26" s="122"/>
      <c r="N26" s="122"/>
      <c r="O26" s="125"/>
    </row>
    <row r="27" spans="1:15" ht="12.75" customHeight="1" x14ac:dyDescent="0.25">
      <c r="A27" s="30" t="s">
        <v>16</v>
      </c>
      <c r="B27" s="12" t="s">
        <v>9</v>
      </c>
      <c r="C27" s="10" t="s">
        <v>23</v>
      </c>
      <c r="D27" s="13" t="s">
        <v>11</v>
      </c>
      <c r="E27" s="122"/>
      <c r="F27" s="122"/>
      <c r="G27" s="125"/>
      <c r="H27" s="10"/>
      <c r="I27" s="30" t="s">
        <v>16</v>
      </c>
      <c r="J27" s="12" t="s">
        <v>9</v>
      </c>
      <c r="K27" s="10" t="s">
        <v>23</v>
      </c>
      <c r="L27" s="13" t="s">
        <v>11</v>
      </c>
      <c r="M27" s="122"/>
      <c r="N27" s="122"/>
      <c r="O27" s="125"/>
    </row>
    <row r="28" spans="1:15" ht="12.75" customHeight="1" x14ac:dyDescent="0.25">
      <c r="A28" s="14" t="s">
        <v>79</v>
      </c>
      <c r="B28" s="12" t="s">
        <v>9</v>
      </c>
      <c r="C28" s="10" t="s">
        <v>27</v>
      </c>
      <c r="D28" s="13" t="s">
        <v>11</v>
      </c>
      <c r="E28" s="122"/>
      <c r="F28" s="122"/>
      <c r="G28" s="125"/>
      <c r="H28" s="10"/>
      <c r="I28" s="14" t="s">
        <v>79</v>
      </c>
      <c r="J28" s="12" t="s">
        <v>9</v>
      </c>
      <c r="K28" s="10" t="s">
        <v>27</v>
      </c>
      <c r="L28" s="13" t="s">
        <v>11</v>
      </c>
      <c r="M28" s="122"/>
      <c r="N28" s="122"/>
      <c r="O28" s="125"/>
    </row>
    <row r="29" spans="1:15" ht="12.75" customHeight="1" x14ac:dyDescent="0.25">
      <c r="A29" s="31"/>
      <c r="B29" s="16"/>
      <c r="C29" s="32" t="s">
        <v>19</v>
      </c>
      <c r="D29" s="18" t="s">
        <v>11</v>
      </c>
      <c r="E29" s="122"/>
      <c r="F29" s="122"/>
      <c r="G29" s="125"/>
      <c r="H29" s="10"/>
      <c r="I29" s="31"/>
      <c r="J29" s="16"/>
      <c r="K29" s="32" t="s">
        <v>19</v>
      </c>
      <c r="L29" s="18" t="s">
        <v>11</v>
      </c>
      <c r="M29" s="122"/>
      <c r="N29" s="122"/>
      <c r="O29" s="125"/>
    </row>
    <row r="30" spans="1:15" ht="12.75" customHeight="1" x14ac:dyDescent="0.25">
      <c r="A30" s="26" t="s">
        <v>28</v>
      </c>
      <c r="B30" s="27"/>
      <c r="C30" s="21"/>
      <c r="D30" s="33"/>
      <c r="E30" s="122" t="s">
        <v>72</v>
      </c>
      <c r="F30" s="122"/>
      <c r="G30" s="104"/>
      <c r="H30" s="10"/>
      <c r="I30" s="26" t="s">
        <v>28</v>
      </c>
      <c r="J30" s="27"/>
      <c r="K30" s="21"/>
      <c r="L30" s="33"/>
      <c r="M30" s="122" t="s">
        <v>72</v>
      </c>
      <c r="N30" s="122"/>
      <c r="O30" s="104"/>
    </row>
    <row r="31" spans="1:15" ht="12.75" customHeight="1" x14ac:dyDescent="0.25">
      <c r="A31" s="34" t="s">
        <v>29</v>
      </c>
      <c r="B31" s="24"/>
      <c r="C31" s="10"/>
      <c r="D31" s="35"/>
      <c r="E31" s="122"/>
      <c r="F31" s="122"/>
      <c r="G31" s="104"/>
      <c r="H31" s="10"/>
      <c r="I31" s="34" t="s">
        <v>29</v>
      </c>
      <c r="J31" s="24"/>
      <c r="K31" s="10"/>
      <c r="L31" s="35"/>
      <c r="M31" s="122"/>
      <c r="N31" s="122"/>
      <c r="O31" s="104"/>
    </row>
    <row r="32" spans="1:15" ht="12.75" customHeight="1" x14ac:dyDescent="0.25">
      <c r="A32" s="11" t="s">
        <v>8</v>
      </c>
      <c r="B32" s="12" t="s">
        <v>9</v>
      </c>
      <c r="C32" s="10" t="s">
        <v>15</v>
      </c>
      <c r="D32" s="13" t="s">
        <v>11</v>
      </c>
      <c r="E32" s="122"/>
      <c r="F32" s="122"/>
      <c r="G32" s="104"/>
      <c r="H32" s="10"/>
      <c r="I32" s="11" t="s">
        <v>8</v>
      </c>
      <c r="J32" s="12" t="s">
        <v>9</v>
      </c>
      <c r="K32" s="10" t="s">
        <v>15</v>
      </c>
      <c r="L32" s="13" t="s">
        <v>11</v>
      </c>
      <c r="M32" s="122"/>
      <c r="N32" s="122"/>
      <c r="O32" s="104"/>
    </row>
    <row r="33" spans="1:15" ht="12.75" customHeight="1" x14ac:dyDescent="0.25">
      <c r="A33" s="30" t="s">
        <v>30</v>
      </c>
      <c r="B33" s="12" t="s">
        <v>9</v>
      </c>
      <c r="C33" s="10" t="s">
        <v>65</v>
      </c>
      <c r="D33" s="13" t="s">
        <v>11</v>
      </c>
      <c r="E33" s="122"/>
      <c r="F33" s="122"/>
      <c r="G33" s="104"/>
      <c r="H33" s="10"/>
      <c r="I33" s="30" t="s">
        <v>30</v>
      </c>
      <c r="J33" s="12" t="s">
        <v>9</v>
      </c>
      <c r="K33" s="10" t="s">
        <v>65</v>
      </c>
      <c r="L33" s="13" t="s">
        <v>11</v>
      </c>
      <c r="M33" s="122"/>
      <c r="N33" s="122"/>
      <c r="O33" s="104"/>
    </row>
    <row r="34" spans="1:15" ht="12.75" customHeight="1" x14ac:dyDescent="0.25">
      <c r="A34" s="14" t="s">
        <v>79</v>
      </c>
      <c r="B34" s="12" t="s">
        <v>9</v>
      </c>
      <c r="C34" s="10" t="s">
        <v>31</v>
      </c>
      <c r="D34" s="13" t="s">
        <v>11</v>
      </c>
      <c r="E34" s="122"/>
      <c r="F34" s="122"/>
      <c r="G34" s="104"/>
      <c r="H34" s="10"/>
      <c r="I34" s="14" t="s">
        <v>79</v>
      </c>
      <c r="J34" s="12" t="s">
        <v>9</v>
      </c>
      <c r="K34" s="10" t="s">
        <v>31</v>
      </c>
      <c r="L34" s="13" t="s">
        <v>11</v>
      </c>
      <c r="M34" s="122"/>
      <c r="N34" s="122"/>
      <c r="O34" s="104"/>
    </row>
    <row r="35" spans="1:15" ht="12.75" customHeight="1" x14ac:dyDescent="0.25">
      <c r="A35" s="34" t="s">
        <v>32</v>
      </c>
      <c r="B35" s="12"/>
      <c r="C35" s="10"/>
      <c r="D35" s="13"/>
      <c r="E35" s="122"/>
      <c r="F35" s="122"/>
      <c r="G35" s="104"/>
      <c r="H35" s="10"/>
      <c r="I35" s="34" t="s">
        <v>32</v>
      </c>
      <c r="J35" s="12"/>
      <c r="K35" s="10"/>
      <c r="L35" s="13"/>
      <c r="M35" s="122"/>
      <c r="N35" s="122"/>
      <c r="O35" s="104"/>
    </row>
    <row r="36" spans="1:15" ht="12.75" customHeight="1" x14ac:dyDescent="0.25">
      <c r="A36" s="11" t="s">
        <v>8</v>
      </c>
      <c r="B36" s="12" t="s">
        <v>9</v>
      </c>
      <c r="C36" s="10" t="s">
        <v>64</v>
      </c>
      <c r="D36" s="13" t="s">
        <v>11</v>
      </c>
      <c r="E36" s="122"/>
      <c r="F36" s="122"/>
      <c r="G36" s="104"/>
      <c r="H36" s="10"/>
      <c r="I36" s="11" t="s">
        <v>8</v>
      </c>
      <c r="J36" s="12" t="s">
        <v>9</v>
      </c>
      <c r="K36" s="10" t="s">
        <v>64</v>
      </c>
      <c r="L36" s="13" t="s">
        <v>11</v>
      </c>
      <c r="M36" s="122"/>
      <c r="N36" s="122"/>
      <c r="O36" s="104"/>
    </row>
    <row r="37" spans="1:15" ht="12.75" customHeight="1" x14ac:dyDescent="0.25">
      <c r="A37" s="30" t="s">
        <v>30</v>
      </c>
      <c r="B37" s="12" t="s">
        <v>9</v>
      </c>
      <c r="C37" s="10" t="s">
        <v>26</v>
      </c>
      <c r="D37" s="13" t="s">
        <v>11</v>
      </c>
      <c r="E37" s="122"/>
      <c r="F37" s="122"/>
      <c r="G37" s="104"/>
      <c r="H37" s="10"/>
      <c r="I37" s="30" t="s">
        <v>30</v>
      </c>
      <c r="J37" s="12" t="s">
        <v>9</v>
      </c>
      <c r="K37" s="10" t="s">
        <v>26</v>
      </c>
      <c r="L37" s="13" t="s">
        <v>11</v>
      </c>
      <c r="M37" s="122"/>
      <c r="N37" s="122"/>
      <c r="O37" s="104"/>
    </row>
    <row r="38" spans="1:15" ht="12.75" customHeight="1" x14ac:dyDescent="0.25">
      <c r="A38" s="14" t="s">
        <v>79</v>
      </c>
      <c r="B38" s="12" t="s">
        <v>9</v>
      </c>
      <c r="C38" s="10" t="s">
        <v>71</v>
      </c>
      <c r="D38" s="13" t="s">
        <v>11</v>
      </c>
      <c r="E38" s="122"/>
      <c r="F38" s="122"/>
      <c r="G38" s="104"/>
      <c r="H38" s="10"/>
      <c r="I38" s="14" t="s">
        <v>79</v>
      </c>
      <c r="J38" s="12" t="s">
        <v>9</v>
      </c>
      <c r="K38" s="10" t="s">
        <v>71</v>
      </c>
      <c r="L38" s="13" t="s">
        <v>11</v>
      </c>
      <c r="M38" s="122"/>
      <c r="N38" s="122"/>
      <c r="O38" s="104"/>
    </row>
    <row r="39" spans="1:15" ht="12.75" customHeight="1" x14ac:dyDescent="0.25">
      <c r="A39" s="36"/>
      <c r="B39" s="16"/>
      <c r="C39" s="32" t="s">
        <v>19</v>
      </c>
      <c r="D39" s="37" t="s">
        <v>33</v>
      </c>
      <c r="E39" s="122"/>
      <c r="F39" s="122"/>
      <c r="G39" s="104"/>
      <c r="H39" s="10"/>
      <c r="I39" s="36"/>
      <c r="J39" s="16"/>
      <c r="K39" s="32" t="s">
        <v>19</v>
      </c>
      <c r="L39" s="37" t="s">
        <v>33</v>
      </c>
      <c r="M39" s="122"/>
      <c r="N39" s="122"/>
      <c r="O39" s="104"/>
    </row>
    <row r="40" spans="1:15" ht="12.75" customHeight="1" x14ac:dyDescent="0.25">
      <c r="A40" s="38" t="s">
        <v>34</v>
      </c>
      <c r="B40" s="127"/>
      <c r="C40" s="127"/>
      <c r="D40" s="127"/>
      <c r="E40" s="128" t="s">
        <v>35</v>
      </c>
      <c r="F40" s="128"/>
      <c r="G40" s="125"/>
      <c r="H40" s="10"/>
      <c r="I40" s="38" t="s">
        <v>34</v>
      </c>
      <c r="J40" s="127"/>
      <c r="K40" s="127"/>
      <c r="L40" s="127"/>
      <c r="M40" s="128" t="s">
        <v>35</v>
      </c>
      <c r="N40" s="128"/>
      <c r="O40" s="125"/>
    </row>
    <row r="41" spans="1:15" ht="12.75" customHeight="1" x14ac:dyDescent="0.25">
      <c r="A41" s="39" t="s">
        <v>36</v>
      </c>
      <c r="B41" s="12" t="s">
        <v>9</v>
      </c>
      <c r="C41" s="40" t="s">
        <v>50</v>
      </c>
      <c r="D41" s="13" t="s">
        <v>11</v>
      </c>
      <c r="E41" s="128"/>
      <c r="F41" s="128"/>
      <c r="G41" s="125"/>
      <c r="H41" s="10"/>
      <c r="I41" s="39" t="s">
        <v>36</v>
      </c>
      <c r="J41" s="12" t="s">
        <v>9</v>
      </c>
      <c r="K41" s="40" t="s">
        <v>50</v>
      </c>
      <c r="L41" s="13" t="s">
        <v>11</v>
      </c>
      <c r="M41" s="128"/>
      <c r="N41" s="128"/>
      <c r="O41" s="125"/>
    </row>
    <row r="42" spans="1:15" ht="12.75" customHeight="1" x14ac:dyDescent="0.25">
      <c r="A42" s="39" t="s">
        <v>37</v>
      </c>
      <c r="B42" s="12" t="s">
        <v>9</v>
      </c>
      <c r="C42" s="40" t="s">
        <v>38</v>
      </c>
      <c r="D42" s="13" t="s">
        <v>11</v>
      </c>
      <c r="E42" s="126" t="s">
        <v>39</v>
      </c>
      <c r="F42" s="126"/>
      <c r="G42" s="125"/>
      <c r="H42" s="10"/>
      <c r="I42" s="39" t="s">
        <v>37</v>
      </c>
      <c r="J42" s="12" t="s">
        <v>9</v>
      </c>
      <c r="K42" s="40" t="s">
        <v>38</v>
      </c>
      <c r="L42" s="13" t="s">
        <v>11</v>
      </c>
      <c r="M42" s="126" t="s">
        <v>39</v>
      </c>
      <c r="N42" s="126"/>
      <c r="O42" s="125"/>
    </row>
    <row r="43" spans="1:15" ht="12.75" customHeight="1" x14ac:dyDescent="0.25">
      <c r="A43" s="41"/>
      <c r="B43" s="42"/>
      <c r="C43" s="32" t="s">
        <v>19</v>
      </c>
      <c r="D43" s="18" t="s">
        <v>11</v>
      </c>
      <c r="E43" s="43" t="s">
        <v>40</v>
      </c>
      <c r="F43" s="44" t="s">
        <v>73</v>
      </c>
      <c r="G43" s="125"/>
      <c r="H43" s="10"/>
      <c r="I43" s="41"/>
      <c r="J43" s="42"/>
      <c r="K43" s="32" t="s">
        <v>19</v>
      </c>
      <c r="L43" s="18" t="s">
        <v>11</v>
      </c>
      <c r="M43" s="43" t="s">
        <v>40</v>
      </c>
      <c r="N43" s="44" t="s">
        <v>73</v>
      </c>
      <c r="O43" s="125"/>
    </row>
    <row r="44" spans="1:15" ht="12.75" customHeight="1" x14ac:dyDescent="0.25">
      <c r="A44" s="38" t="s">
        <v>41</v>
      </c>
      <c r="B44" s="127"/>
      <c r="C44" s="127"/>
      <c r="D44" s="127"/>
      <c r="E44" s="128" t="s">
        <v>35</v>
      </c>
      <c r="F44" s="128"/>
      <c r="G44" s="125"/>
      <c r="H44" s="10"/>
      <c r="I44" s="38" t="s">
        <v>41</v>
      </c>
      <c r="J44" s="127"/>
      <c r="K44" s="127"/>
      <c r="L44" s="127"/>
      <c r="M44" s="128" t="s">
        <v>35</v>
      </c>
      <c r="N44" s="128"/>
      <c r="O44" s="125"/>
    </row>
    <row r="45" spans="1:15" ht="12.75" customHeight="1" x14ac:dyDescent="0.25">
      <c r="A45" s="39" t="s">
        <v>42</v>
      </c>
      <c r="B45" s="12" t="s">
        <v>9</v>
      </c>
      <c r="C45" s="40" t="s">
        <v>43</v>
      </c>
      <c r="D45" s="13" t="s">
        <v>11</v>
      </c>
      <c r="E45" s="128"/>
      <c r="F45" s="128"/>
      <c r="G45" s="125"/>
      <c r="H45" s="10"/>
      <c r="I45" s="39" t="s">
        <v>42</v>
      </c>
      <c r="J45" s="12" t="s">
        <v>9</v>
      </c>
      <c r="K45" s="40" t="s">
        <v>43</v>
      </c>
      <c r="L45" s="13" t="s">
        <v>11</v>
      </c>
      <c r="M45" s="128"/>
      <c r="N45" s="128"/>
      <c r="O45" s="125"/>
    </row>
    <row r="46" spans="1:15" ht="12.75" customHeight="1" x14ac:dyDescent="0.25">
      <c r="A46" s="39" t="s">
        <v>37</v>
      </c>
      <c r="B46" s="12" t="s">
        <v>9</v>
      </c>
      <c r="C46" s="40" t="s">
        <v>44</v>
      </c>
      <c r="D46" s="13" t="s">
        <v>11</v>
      </c>
      <c r="E46" s="126" t="s">
        <v>39</v>
      </c>
      <c r="F46" s="126"/>
      <c r="G46" s="125"/>
      <c r="H46" s="10"/>
      <c r="I46" s="39" t="s">
        <v>37</v>
      </c>
      <c r="J46" s="12" t="s">
        <v>9</v>
      </c>
      <c r="K46" s="40" t="s">
        <v>44</v>
      </c>
      <c r="L46" s="13" t="s">
        <v>11</v>
      </c>
      <c r="M46" s="126" t="s">
        <v>39</v>
      </c>
      <c r="N46" s="126"/>
      <c r="O46" s="125"/>
    </row>
    <row r="47" spans="1:15" ht="12.75" customHeight="1" x14ac:dyDescent="0.25">
      <c r="A47" s="41"/>
      <c r="B47" s="42"/>
      <c r="C47" s="32" t="s">
        <v>19</v>
      </c>
      <c r="D47" s="45" t="s">
        <v>45</v>
      </c>
      <c r="E47" s="43" t="s">
        <v>40</v>
      </c>
      <c r="F47" s="44" t="s">
        <v>73</v>
      </c>
      <c r="G47" s="125"/>
      <c r="H47" s="10"/>
      <c r="I47" s="41"/>
      <c r="J47" s="42"/>
      <c r="K47" s="32" t="s">
        <v>19</v>
      </c>
      <c r="L47" s="45" t="s">
        <v>45</v>
      </c>
      <c r="M47" s="43" t="s">
        <v>40</v>
      </c>
      <c r="N47" s="44" t="s">
        <v>73</v>
      </c>
      <c r="O47" s="125"/>
    </row>
    <row r="48" spans="1:15" ht="12.75" customHeight="1" thickBot="1" x14ac:dyDescent="0.3">
      <c r="A48" s="38" t="s">
        <v>46</v>
      </c>
      <c r="B48" s="27"/>
      <c r="C48" s="46"/>
      <c r="D48" s="47"/>
      <c r="E48" s="129" t="s">
        <v>72</v>
      </c>
      <c r="F48" s="129"/>
      <c r="G48" s="130"/>
      <c r="H48" s="10"/>
      <c r="I48" s="38" t="s">
        <v>46</v>
      </c>
      <c r="J48" s="27"/>
      <c r="K48" s="46"/>
      <c r="L48" s="47"/>
      <c r="M48" s="129" t="s">
        <v>72</v>
      </c>
      <c r="N48" s="129"/>
      <c r="O48" s="130"/>
    </row>
    <row r="49" spans="1:20" ht="12.75" customHeight="1" thickBot="1" x14ac:dyDescent="0.3">
      <c r="A49" s="39" t="s">
        <v>47</v>
      </c>
      <c r="B49" s="12" t="s">
        <v>9</v>
      </c>
      <c r="C49" s="10" t="s">
        <v>66</v>
      </c>
      <c r="D49" s="48" t="s">
        <v>11</v>
      </c>
      <c r="E49" s="129"/>
      <c r="F49" s="129"/>
      <c r="G49" s="130"/>
      <c r="H49" s="10"/>
      <c r="I49" s="39" t="s">
        <v>47</v>
      </c>
      <c r="J49" s="12" t="s">
        <v>9</v>
      </c>
      <c r="K49" s="10" t="s">
        <v>66</v>
      </c>
      <c r="L49" s="48" t="s">
        <v>11</v>
      </c>
      <c r="M49" s="129"/>
      <c r="N49" s="129"/>
      <c r="O49" s="130"/>
    </row>
    <row r="50" spans="1:20" ht="12.75" customHeight="1" thickBot="1" x14ac:dyDescent="0.3">
      <c r="A50" s="39" t="s">
        <v>48</v>
      </c>
      <c r="B50" s="12" t="s">
        <v>9</v>
      </c>
      <c r="C50" s="10" t="s">
        <v>50</v>
      </c>
      <c r="D50" s="48" t="s">
        <v>11</v>
      </c>
      <c r="E50" s="129"/>
      <c r="F50" s="129"/>
      <c r="G50" s="130"/>
      <c r="H50" s="10"/>
      <c r="I50" s="39" t="s">
        <v>48</v>
      </c>
      <c r="J50" s="12" t="s">
        <v>9</v>
      </c>
      <c r="K50" s="10" t="s">
        <v>50</v>
      </c>
      <c r="L50" s="48" t="s">
        <v>11</v>
      </c>
      <c r="M50" s="129"/>
      <c r="N50" s="129"/>
      <c r="O50" s="130"/>
    </row>
    <row r="51" spans="1:20" ht="12.75" customHeight="1" thickBot="1" x14ac:dyDescent="0.3">
      <c r="A51" s="39" t="s">
        <v>49</v>
      </c>
      <c r="B51" s="12" t="s">
        <v>9</v>
      </c>
      <c r="C51" s="40" t="s">
        <v>67</v>
      </c>
      <c r="D51" s="48" t="s">
        <v>11</v>
      </c>
      <c r="E51" s="129"/>
      <c r="F51" s="129"/>
      <c r="G51" s="130"/>
      <c r="H51" s="10"/>
      <c r="I51" s="39" t="s">
        <v>49</v>
      </c>
      <c r="J51" s="12" t="s">
        <v>9</v>
      </c>
      <c r="K51" s="40" t="s">
        <v>67</v>
      </c>
      <c r="L51" s="48" t="s">
        <v>11</v>
      </c>
      <c r="M51" s="129"/>
      <c r="N51" s="129"/>
      <c r="O51" s="130"/>
    </row>
    <row r="52" spans="1:20" ht="12.75" customHeight="1" thickBot="1" x14ac:dyDescent="0.3">
      <c r="A52" s="14" t="s">
        <v>79</v>
      </c>
      <c r="B52" s="12" t="s">
        <v>9</v>
      </c>
      <c r="C52" s="40" t="s">
        <v>51</v>
      </c>
      <c r="D52" s="48" t="s">
        <v>11</v>
      </c>
      <c r="E52" s="129"/>
      <c r="F52" s="129"/>
      <c r="G52" s="130"/>
      <c r="H52" s="10"/>
      <c r="I52" s="14" t="s">
        <v>79</v>
      </c>
      <c r="J52" s="12" t="s">
        <v>9</v>
      </c>
      <c r="K52" s="40" t="s">
        <v>51</v>
      </c>
      <c r="L52" s="48" t="s">
        <v>11</v>
      </c>
      <c r="M52" s="129"/>
      <c r="N52" s="129"/>
      <c r="O52" s="130"/>
    </row>
    <row r="53" spans="1:20" ht="12.75" customHeight="1" thickBot="1" x14ac:dyDescent="0.3">
      <c r="A53" s="49"/>
      <c r="B53" s="50"/>
      <c r="C53" s="51" t="s">
        <v>19</v>
      </c>
      <c r="D53" s="52" t="s">
        <v>11</v>
      </c>
      <c r="E53" s="129"/>
      <c r="F53" s="129"/>
      <c r="G53" s="130"/>
      <c r="H53" s="10"/>
      <c r="I53" s="49"/>
      <c r="J53" s="50"/>
      <c r="K53" s="51" t="s">
        <v>19</v>
      </c>
      <c r="L53" s="52" t="s">
        <v>11</v>
      </c>
      <c r="M53" s="129"/>
      <c r="N53" s="129"/>
      <c r="O53" s="130"/>
    </row>
    <row r="54" spans="1:20" ht="12.75" customHeight="1" thickBot="1" x14ac:dyDescent="0.3">
      <c r="B54" s="132" t="s">
        <v>58</v>
      </c>
      <c r="C54" s="134"/>
      <c r="D54" s="135"/>
      <c r="E54" s="139" t="s">
        <v>59</v>
      </c>
      <c r="F54" s="131"/>
      <c r="G54" s="102"/>
      <c r="H54" s="110"/>
      <c r="I54" s="100"/>
      <c r="J54" s="132" t="s">
        <v>58</v>
      </c>
      <c r="K54" s="134"/>
      <c r="L54" s="135"/>
      <c r="M54" s="131" t="s">
        <v>60</v>
      </c>
      <c r="N54" s="131"/>
      <c r="O54" s="102"/>
    </row>
    <row r="55" spans="1:20" s="53" customFormat="1" ht="17.100000000000001" customHeight="1" thickBot="1" x14ac:dyDescent="0.25">
      <c r="B55" s="133"/>
      <c r="C55" s="136"/>
      <c r="D55" s="137"/>
      <c r="E55" s="139"/>
      <c r="F55" s="131"/>
      <c r="G55" s="102"/>
      <c r="H55" s="110"/>
      <c r="I55" s="100"/>
      <c r="J55" s="133"/>
      <c r="K55" s="136"/>
      <c r="L55" s="137"/>
      <c r="M55" s="131"/>
      <c r="N55" s="131"/>
      <c r="O55" s="102"/>
      <c r="P55" s="1"/>
      <c r="Q55" s="1"/>
      <c r="R55" s="1"/>
      <c r="S55" s="1"/>
      <c r="T55" s="1"/>
    </row>
    <row r="1048574" ht="12.75" customHeight="1" x14ac:dyDescent="0.25"/>
    <row r="1048575" ht="12.75" customHeight="1" x14ac:dyDescent="0.25"/>
  </sheetData>
  <mergeCells count="59">
    <mergeCell ref="B54:B55"/>
    <mergeCell ref="C54:D55"/>
    <mergeCell ref="J54:J55"/>
    <mergeCell ref="K54:L55"/>
    <mergeCell ref="E48:F53"/>
    <mergeCell ref="G48:G53"/>
    <mergeCell ref="M48:N53"/>
    <mergeCell ref="O48:O53"/>
    <mergeCell ref="E54:F55"/>
    <mergeCell ref="G54:G55"/>
    <mergeCell ref="H54:H55"/>
    <mergeCell ref="I54:I55"/>
    <mergeCell ref="M54:N55"/>
    <mergeCell ref="O54:O55"/>
    <mergeCell ref="O44:O47"/>
    <mergeCell ref="E46:F46"/>
    <mergeCell ref="M46:N46"/>
    <mergeCell ref="B40:D40"/>
    <mergeCell ref="E40:F41"/>
    <mergeCell ref="G40:G43"/>
    <mergeCell ref="J40:L40"/>
    <mergeCell ref="M40:N41"/>
    <mergeCell ref="O40:O43"/>
    <mergeCell ref="E42:F42"/>
    <mergeCell ref="M42:N42"/>
    <mergeCell ref="B44:D44"/>
    <mergeCell ref="E44:F45"/>
    <mergeCell ref="G44:G47"/>
    <mergeCell ref="J44:L44"/>
    <mergeCell ref="M44:N45"/>
    <mergeCell ref="E24:F29"/>
    <mergeCell ref="G24:G29"/>
    <mergeCell ref="M24:N29"/>
    <mergeCell ref="O24:O29"/>
    <mergeCell ref="E30:F39"/>
    <mergeCell ref="G30:G39"/>
    <mergeCell ref="M30:N39"/>
    <mergeCell ref="O30:O39"/>
    <mergeCell ref="E13:F17"/>
    <mergeCell ref="G13:G17"/>
    <mergeCell ref="M13:N17"/>
    <mergeCell ref="O13:O17"/>
    <mergeCell ref="E18:F23"/>
    <mergeCell ref="G18:G23"/>
    <mergeCell ref="M18:N23"/>
    <mergeCell ref="O18:O23"/>
    <mergeCell ref="O5:O12"/>
    <mergeCell ref="D1:J1"/>
    <mergeCell ref="D2:J2"/>
    <mergeCell ref="B4:D4"/>
    <mergeCell ref="E4:F4"/>
    <mergeCell ref="J4:L4"/>
    <mergeCell ref="M4:N4"/>
    <mergeCell ref="B5:D5"/>
    <mergeCell ref="E5:F12"/>
    <mergeCell ref="G5:G12"/>
    <mergeCell ref="J5:L5"/>
    <mergeCell ref="M5:N12"/>
    <mergeCell ref="E3:I3"/>
  </mergeCells>
  <printOptions horizontalCentered="1" verticalCentered="1"/>
  <pageMargins left="0" right="0" top="0.25" bottom="0.25" header="0" footer="0"/>
  <pageSetup scale="81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83182-38B1-489A-9A0A-5D035B6FD35C}">
  <sheetPr codeName="Sheet5">
    <pageSetUpPr fitToPage="1"/>
  </sheetPr>
  <dimension ref="A1:AMK1048575"/>
  <sheetViews>
    <sheetView zoomScale="180" zoomScaleNormal="180" workbookViewId="0">
      <selection activeCell="A4" sqref="A4:O53"/>
    </sheetView>
  </sheetViews>
  <sheetFormatPr defaultRowHeight="15.75" x14ac:dyDescent="0.25"/>
  <cols>
    <col min="1" max="1" width="18.5" style="1" customWidth="1"/>
    <col min="2" max="3" width="5.625" style="1" customWidth="1"/>
    <col min="4" max="4" width="7.875" style="1" customWidth="1"/>
    <col min="5" max="5" width="4.375" style="1" customWidth="1"/>
    <col min="6" max="6" width="4.125" style="1" customWidth="1"/>
    <col min="7" max="7" width="9.625" style="1" customWidth="1"/>
    <col min="8" max="8" width="4.875" style="1" customWidth="1"/>
    <col min="9" max="9" width="18.5" style="1" customWidth="1"/>
    <col min="10" max="11" width="5.625" style="1" customWidth="1"/>
    <col min="12" max="12" width="7.875" style="1" customWidth="1"/>
    <col min="13" max="13" width="4.375" style="1" customWidth="1"/>
    <col min="14" max="14" width="4.125" style="1" customWidth="1"/>
    <col min="15" max="15" width="9.625" style="1" customWidth="1"/>
    <col min="16" max="1025" width="10.875" style="1" customWidth="1"/>
  </cols>
  <sheetData>
    <row r="1" spans="1:15" ht="18" customHeight="1" x14ac:dyDescent="0.25">
      <c r="A1" s="2" t="s">
        <v>0</v>
      </c>
      <c r="C1" s="3"/>
      <c r="D1" s="97" t="s">
        <v>76</v>
      </c>
      <c r="E1" s="97"/>
      <c r="F1" s="97"/>
      <c r="G1" s="97"/>
      <c r="H1" s="97"/>
      <c r="I1" s="97"/>
      <c r="J1" s="97"/>
      <c r="K1" s="2" t="s">
        <v>0</v>
      </c>
      <c r="L1" s="3"/>
      <c r="M1" s="3"/>
      <c r="N1" s="2"/>
      <c r="O1" s="3"/>
    </row>
    <row r="2" spans="1:15" ht="18" customHeight="1" x14ac:dyDescent="0.25">
      <c r="A2" s="2" t="s">
        <v>1</v>
      </c>
      <c r="C2" s="3"/>
      <c r="D2" s="98" t="s">
        <v>75</v>
      </c>
      <c r="E2" s="98"/>
      <c r="F2" s="98"/>
      <c r="G2" s="98"/>
      <c r="H2" s="98"/>
      <c r="I2" s="98"/>
      <c r="J2" s="98"/>
      <c r="K2" s="2" t="s">
        <v>1</v>
      </c>
      <c r="L2" s="3"/>
      <c r="M2" s="3"/>
      <c r="N2" s="2"/>
      <c r="O2" s="3"/>
    </row>
    <row r="3" spans="1:15" ht="16.5" customHeight="1" thickBot="1" x14ac:dyDescent="0.3">
      <c r="D3" s="5"/>
      <c r="E3" s="138" t="s">
        <v>74</v>
      </c>
      <c r="F3" s="138"/>
      <c r="G3" s="138"/>
      <c r="H3" s="138"/>
      <c r="I3" s="138"/>
      <c r="J3" s="5"/>
    </row>
    <row r="4" spans="1:15" ht="12.75" customHeight="1" thickBot="1" x14ac:dyDescent="0.3">
      <c r="A4" s="7" t="s">
        <v>3</v>
      </c>
      <c r="B4" s="99" t="s">
        <v>4</v>
      </c>
      <c r="C4" s="99"/>
      <c r="D4" s="99"/>
      <c r="E4" s="99" t="s">
        <v>5</v>
      </c>
      <c r="F4" s="99"/>
      <c r="G4" s="7" t="s">
        <v>6</v>
      </c>
      <c r="H4" s="8"/>
      <c r="I4" s="7" t="s">
        <v>3</v>
      </c>
      <c r="J4" s="99" t="s">
        <v>4</v>
      </c>
      <c r="K4" s="99"/>
      <c r="L4" s="99"/>
      <c r="M4" s="99" t="s">
        <v>5</v>
      </c>
      <c r="N4" s="99"/>
      <c r="O4" s="7" t="s">
        <v>6</v>
      </c>
    </row>
    <row r="5" spans="1:15" ht="12.75" customHeight="1" thickBot="1" x14ac:dyDescent="0.3">
      <c r="A5" s="9" t="s">
        <v>7</v>
      </c>
      <c r="B5" s="115"/>
      <c r="C5" s="115"/>
      <c r="D5" s="115"/>
      <c r="E5" s="122" t="s">
        <v>77</v>
      </c>
      <c r="F5" s="122"/>
      <c r="G5" s="121"/>
      <c r="H5" s="10"/>
      <c r="I5" s="9" t="s">
        <v>7</v>
      </c>
      <c r="J5" s="115"/>
      <c r="K5" s="115"/>
      <c r="L5" s="115"/>
      <c r="M5" s="122" t="s">
        <v>77</v>
      </c>
      <c r="N5" s="122"/>
      <c r="O5" s="121"/>
    </row>
    <row r="6" spans="1:15" ht="12.75" customHeight="1" thickBot="1" x14ac:dyDescent="0.3">
      <c r="A6" s="11" t="s">
        <v>8</v>
      </c>
      <c r="B6" s="12" t="s">
        <v>9</v>
      </c>
      <c r="C6" s="10" t="s">
        <v>10</v>
      </c>
      <c r="D6" s="13" t="s">
        <v>11</v>
      </c>
      <c r="E6" s="122"/>
      <c r="F6" s="122"/>
      <c r="G6" s="121"/>
      <c r="H6" s="10"/>
      <c r="I6" s="11" t="s">
        <v>8</v>
      </c>
      <c r="J6" s="12" t="s">
        <v>9</v>
      </c>
      <c r="K6" s="10" t="s">
        <v>10</v>
      </c>
      <c r="L6" s="13" t="s">
        <v>11</v>
      </c>
      <c r="M6" s="122"/>
      <c r="N6" s="122"/>
      <c r="O6" s="121"/>
    </row>
    <row r="7" spans="1:15" ht="12.75" customHeight="1" thickBot="1" x14ac:dyDescent="0.3">
      <c r="A7" s="11" t="s">
        <v>70</v>
      </c>
      <c r="B7" s="12" t="s">
        <v>9</v>
      </c>
      <c r="C7" s="10" t="s">
        <v>14</v>
      </c>
      <c r="D7" s="13" t="s">
        <v>11</v>
      </c>
      <c r="E7" s="122"/>
      <c r="F7" s="122"/>
      <c r="G7" s="121"/>
      <c r="H7" s="10"/>
      <c r="I7" s="11" t="s">
        <v>70</v>
      </c>
      <c r="J7" s="12" t="s">
        <v>9</v>
      </c>
      <c r="K7" s="10" t="s">
        <v>14</v>
      </c>
      <c r="L7" s="13" t="s">
        <v>11</v>
      </c>
      <c r="M7" s="122"/>
      <c r="N7" s="122"/>
      <c r="O7" s="121"/>
    </row>
    <row r="8" spans="1:15" ht="12.75" customHeight="1" thickBot="1" x14ac:dyDescent="0.3">
      <c r="A8" s="11" t="s">
        <v>69</v>
      </c>
      <c r="B8" s="12" t="s">
        <v>9</v>
      </c>
      <c r="C8" s="10" t="s">
        <v>64</v>
      </c>
      <c r="D8" s="13" t="s">
        <v>11</v>
      </c>
      <c r="E8" s="122"/>
      <c r="F8" s="122"/>
      <c r="G8" s="121"/>
      <c r="H8" s="10"/>
      <c r="I8" s="11" t="s">
        <v>69</v>
      </c>
      <c r="J8" s="12" t="s">
        <v>9</v>
      </c>
      <c r="K8" s="10" t="s">
        <v>64</v>
      </c>
      <c r="L8" s="13" t="s">
        <v>11</v>
      </c>
      <c r="M8" s="122"/>
      <c r="N8" s="122"/>
      <c r="O8" s="121"/>
    </row>
    <row r="9" spans="1:15" ht="12.75" customHeight="1" thickBot="1" x14ac:dyDescent="0.3">
      <c r="A9" s="11" t="s">
        <v>30</v>
      </c>
      <c r="B9" s="12" t="s">
        <v>9</v>
      </c>
      <c r="C9" s="10" t="s">
        <v>17</v>
      </c>
      <c r="D9" s="13" t="s">
        <v>11</v>
      </c>
      <c r="E9" s="122"/>
      <c r="F9" s="122"/>
      <c r="G9" s="121"/>
      <c r="H9" s="10"/>
      <c r="I9" s="11" t="s">
        <v>30</v>
      </c>
      <c r="J9" s="12" t="s">
        <v>9</v>
      </c>
      <c r="K9" s="10" t="s">
        <v>17</v>
      </c>
      <c r="L9" s="13" t="s">
        <v>11</v>
      </c>
      <c r="M9" s="122"/>
      <c r="N9" s="122"/>
      <c r="O9" s="121"/>
    </row>
    <row r="10" spans="1:15" ht="12.75" customHeight="1" thickBot="1" x14ac:dyDescent="0.3">
      <c r="A10" s="11" t="s">
        <v>16</v>
      </c>
      <c r="B10" s="12" t="s">
        <v>9</v>
      </c>
      <c r="C10" s="10" t="s">
        <v>65</v>
      </c>
      <c r="D10" s="13" t="s">
        <v>11</v>
      </c>
      <c r="E10" s="122"/>
      <c r="F10" s="122"/>
      <c r="G10" s="121"/>
      <c r="H10" s="10"/>
      <c r="I10" s="11" t="s">
        <v>16</v>
      </c>
      <c r="J10" s="12" t="s">
        <v>9</v>
      </c>
      <c r="K10" s="10" t="s">
        <v>65</v>
      </c>
      <c r="L10" s="13" t="s">
        <v>11</v>
      </c>
      <c r="M10" s="122"/>
      <c r="N10" s="122"/>
      <c r="O10" s="121"/>
    </row>
    <row r="11" spans="1:15" ht="12" customHeight="1" thickBot="1" x14ac:dyDescent="0.3">
      <c r="A11" s="14" t="s">
        <v>79</v>
      </c>
      <c r="B11" s="12" t="s">
        <v>9</v>
      </c>
      <c r="C11" s="10" t="s">
        <v>18</v>
      </c>
      <c r="D11" s="13" t="s">
        <v>11</v>
      </c>
      <c r="E11" s="122"/>
      <c r="F11" s="122"/>
      <c r="G11" s="121"/>
      <c r="H11" s="10"/>
      <c r="I11" s="14" t="s">
        <v>79</v>
      </c>
      <c r="J11" s="12" t="s">
        <v>9</v>
      </c>
      <c r="K11" s="10" t="s">
        <v>18</v>
      </c>
      <c r="L11" s="13" t="s">
        <v>11</v>
      </c>
      <c r="M11" s="122"/>
      <c r="N11" s="122"/>
      <c r="O11" s="121"/>
    </row>
    <row r="12" spans="1:15" ht="12" customHeight="1" x14ac:dyDescent="0.25">
      <c r="A12" s="15"/>
      <c r="B12" s="16"/>
      <c r="C12" s="17" t="s">
        <v>19</v>
      </c>
      <c r="D12" s="18" t="s">
        <v>11</v>
      </c>
      <c r="E12" s="122"/>
      <c r="F12" s="122"/>
      <c r="G12" s="121"/>
      <c r="H12" s="10"/>
      <c r="I12" s="15"/>
      <c r="J12" s="16"/>
      <c r="K12" s="17" t="s">
        <v>19</v>
      </c>
      <c r="L12" s="18" t="s">
        <v>11</v>
      </c>
      <c r="M12" s="122"/>
      <c r="N12" s="122"/>
      <c r="O12" s="121"/>
    </row>
    <row r="13" spans="1:15" ht="12.75" customHeight="1" x14ac:dyDescent="0.25">
      <c r="A13" s="19" t="s">
        <v>20</v>
      </c>
      <c r="B13" s="20"/>
      <c r="C13" s="21"/>
      <c r="D13" s="22"/>
      <c r="E13" s="122" t="s">
        <v>63</v>
      </c>
      <c r="F13" s="122"/>
      <c r="G13" s="123"/>
      <c r="H13" s="10"/>
      <c r="I13" s="19" t="s">
        <v>20</v>
      </c>
      <c r="J13" s="20"/>
      <c r="K13" s="21"/>
      <c r="L13" s="22"/>
      <c r="M13" s="122" t="s">
        <v>63</v>
      </c>
      <c r="N13" s="122"/>
      <c r="O13" s="123"/>
    </row>
    <row r="14" spans="1:15" ht="12.75" customHeight="1" x14ac:dyDescent="0.25">
      <c r="A14" s="11" t="s">
        <v>12</v>
      </c>
      <c r="B14" s="12" t="s">
        <v>9</v>
      </c>
      <c r="C14" s="10" t="s">
        <v>15</v>
      </c>
      <c r="D14" s="13" t="s">
        <v>11</v>
      </c>
      <c r="E14" s="122"/>
      <c r="F14" s="122"/>
      <c r="G14" s="123"/>
      <c r="H14" s="10"/>
      <c r="I14" s="11" t="s">
        <v>12</v>
      </c>
      <c r="J14" s="12" t="s">
        <v>9</v>
      </c>
      <c r="K14" s="10" t="s">
        <v>15</v>
      </c>
      <c r="L14" s="13" t="s">
        <v>11</v>
      </c>
      <c r="M14" s="122"/>
      <c r="N14" s="122"/>
      <c r="O14" s="123"/>
    </row>
    <row r="15" spans="1:15" ht="12.75" customHeight="1" x14ac:dyDescent="0.25">
      <c r="A15" s="11" t="s">
        <v>78</v>
      </c>
      <c r="B15" s="12" t="s">
        <v>9</v>
      </c>
      <c r="C15" s="10" t="s">
        <v>25</v>
      </c>
      <c r="D15" s="13" t="s">
        <v>11</v>
      </c>
      <c r="E15" s="122"/>
      <c r="F15" s="122"/>
      <c r="G15" s="123"/>
      <c r="H15" s="10"/>
      <c r="I15" s="11" t="s">
        <v>78</v>
      </c>
      <c r="J15" s="12" t="s">
        <v>9</v>
      </c>
      <c r="K15" s="10" t="s">
        <v>25</v>
      </c>
      <c r="L15" s="13" t="s">
        <v>11</v>
      </c>
      <c r="M15" s="122"/>
      <c r="N15" s="122"/>
      <c r="O15" s="123"/>
    </row>
    <row r="16" spans="1:15" ht="12.75" customHeight="1" x14ac:dyDescent="0.25">
      <c r="A16" s="11" t="s">
        <v>21</v>
      </c>
      <c r="B16" s="12" t="s">
        <v>9</v>
      </c>
      <c r="C16" s="10" t="s">
        <v>18</v>
      </c>
      <c r="D16" s="13" t="s">
        <v>11</v>
      </c>
      <c r="E16" s="122"/>
      <c r="F16" s="122"/>
      <c r="G16" s="123"/>
      <c r="H16" s="10"/>
      <c r="I16" s="11" t="s">
        <v>21</v>
      </c>
      <c r="J16" s="12" t="s">
        <v>9</v>
      </c>
      <c r="K16" s="10" t="s">
        <v>18</v>
      </c>
      <c r="L16" s="13" t="s">
        <v>11</v>
      </c>
      <c r="M16" s="122"/>
      <c r="N16" s="122"/>
      <c r="O16" s="123"/>
    </row>
    <row r="17" spans="1:15" ht="12.75" customHeight="1" x14ac:dyDescent="0.25">
      <c r="A17" s="15"/>
      <c r="B17" s="16"/>
      <c r="C17" s="17" t="s">
        <v>19</v>
      </c>
      <c r="D17" s="18" t="s">
        <v>11</v>
      </c>
      <c r="E17" s="122"/>
      <c r="F17" s="122"/>
      <c r="G17" s="123"/>
      <c r="H17" s="10"/>
      <c r="I17" s="15"/>
      <c r="J17" s="16"/>
      <c r="K17" s="17" t="s">
        <v>19</v>
      </c>
      <c r="L17" s="18" t="s">
        <v>11</v>
      </c>
      <c r="M17" s="122"/>
      <c r="N17" s="122"/>
      <c r="O17" s="123"/>
    </row>
    <row r="18" spans="1:15" ht="12.75" customHeight="1" x14ac:dyDescent="0.25">
      <c r="A18" s="19" t="s">
        <v>22</v>
      </c>
      <c r="B18" s="20"/>
      <c r="C18" s="21"/>
      <c r="D18" s="22"/>
      <c r="E18" s="122" t="s">
        <v>77</v>
      </c>
      <c r="F18" s="122"/>
      <c r="G18" s="124"/>
      <c r="H18" s="10"/>
      <c r="I18" s="19" t="s">
        <v>22</v>
      </c>
      <c r="J18" s="20"/>
      <c r="K18" s="21"/>
      <c r="L18" s="22"/>
      <c r="M18" s="122" t="s">
        <v>77</v>
      </c>
      <c r="N18" s="122"/>
      <c r="O18" s="124"/>
    </row>
    <row r="19" spans="1:15" ht="12.75" customHeight="1" x14ac:dyDescent="0.25">
      <c r="A19" s="11" t="s">
        <v>8</v>
      </c>
      <c r="B19" s="12" t="s">
        <v>9</v>
      </c>
      <c r="C19" s="10" t="s">
        <v>15</v>
      </c>
      <c r="D19" s="13" t="s">
        <v>11</v>
      </c>
      <c r="E19" s="122"/>
      <c r="F19" s="122"/>
      <c r="G19" s="124"/>
      <c r="H19" s="10"/>
      <c r="I19" s="11" t="s">
        <v>8</v>
      </c>
      <c r="J19" s="12" t="s">
        <v>9</v>
      </c>
      <c r="K19" s="10" t="s">
        <v>15</v>
      </c>
      <c r="L19" s="13" t="s">
        <v>11</v>
      </c>
      <c r="M19" s="122"/>
      <c r="N19" s="122"/>
      <c r="O19" s="124"/>
    </row>
    <row r="20" spans="1:15" ht="12.75" customHeight="1" x14ac:dyDescent="0.25">
      <c r="A20" s="11" t="s">
        <v>13</v>
      </c>
      <c r="B20" s="12" t="s">
        <v>9</v>
      </c>
      <c r="C20" s="10" t="s">
        <v>65</v>
      </c>
      <c r="D20" s="13" t="s">
        <v>11</v>
      </c>
      <c r="E20" s="122"/>
      <c r="F20" s="122"/>
      <c r="G20" s="124"/>
      <c r="H20" s="10"/>
      <c r="I20" s="11" t="s">
        <v>13</v>
      </c>
      <c r="J20" s="12" t="s">
        <v>9</v>
      </c>
      <c r="K20" s="10" t="s">
        <v>65</v>
      </c>
      <c r="L20" s="13" t="s">
        <v>11</v>
      </c>
      <c r="M20" s="122"/>
      <c r="N20" s="122"/>
      <c r="O20" s="124"/>
    </row>
    <row r="21" spans="1:15" ht="12.75" customHeight="1" x14ac:dyDescent="0.25">
      <c r="A21" s="11" t="s">
        <v>16</v>
      </c>
      <c r="B21" s="12" t="s">
        <v>9</v>
      </c>
      <c r="C21" s="10" t="s">
        <v>26</v>
      </c>
      <c r="D21" s="13" t="s">
        <v>11</v>
      </c>
      <c r="E21" s="122"/>
      <c r="F21" s="122"/>
      <c r="G21" s="124"/>
      <c r="H21" s="10"/>
      <c r="I21" s="11" t="s">
        <v>16</v>
      </c>
      <c r="J21" s="12" t="s">
        <v>9</v>
      </c>
      <c r="K21" s="10" t="s">
        <v>26</v>
      </c>
      <c r="L21" s="13" t="s">
        <v>11</v>
      </c>
      <c r="M21" s="122"/>
      <c r="N21" s="122"/>
      <c r="O21" s="124"/>
    </row>
    <row r="22" spans="1:15" ht="12.75" customHeight="1" x14ac:dyDescent="0.25">
      <c r="A22" s="14" t="s">
        <v>79</v>
      </c>
      <c r="B22" s="12" t="s">
        <v>9</v>
      </c>
      <c r="C22" s="10" t="s">
        <v>23</v>
      </c>
      <c r="D22" s="13" t="s">
        <v>11</v>
      </c>
      <c r="E22" s="122"/>
      <c r="F22" s="122"/>
      <c r="G22" s="124"/>
      <c r="H22" s="10"/>
      <c r="I22" s="14" t="s">
        <v>79</v>
      </c>
      <c r="J22" s="12" t="s">
        <v>9</v>
      </c>
      <c r="K22" s="10" t="s">
        <v>23</v>
      </c>
      <c r="L22" s="13" t="s">
        <v>11</v>
      </c>
      <c r="M22" s="122"/>
      <c r="N22" s="122"/>
      <c r="O22" s="124"/>
    </row>
    <row r="23" spans="1:15" ht="12.75" customHeight="1" x14ac:dyDescent="0.25">
      <c r="A23" s="23"/>
      <c r="B23" s="24"/>
      <c r="C23" s="25" t="s">
        <v>19</v>
      </c>
      <c r="D23" s="13" t="s">
        <v>11</v>
      </c>
      <c r="E23" s="122"/>
      <c r="F23" s="122"/>
      <c r="G23" s="124"/>
      <c r="H23" s="10"/>
      <c r="I23" s="23"/>
      <c r="J23" s="24"/>
      <c r="K23" s="25" t="s">
        <v>19</v>
      </c>
      <c r="L23" s="13" t="s">
        <v>11</v>
      </c>
      <c r="M23" s="122"/>
      <c r="N23" s="122"/>
      <c r="O23" s="124"/>
    </row>
    <row r="24" spans="1:15" ht="12.75" customHeight="1" x14ac:dyDescent="0.25">
      <c r="A24" s="26" t="s">
        <v>24</v>
      </c>
      <c r="B24" s="27"/>
      <c r="C24" s="28"/>
      <c r="D24" s="29"/>
      <c r="E24" s="122" t="s">
        <v>77</v>
      </c>
      <c r="F24" s="122"/>
      <c r="G24" s="125"/>
      <c r="H24" s="10"/>
      <c r="I24" s="26" t="s">
        <v>24</v>
      </c>
      <c r="J24" s="27"/>
      <c r="K24" s="28"/>
      <c r="L24" s="29"/>
      <c r="M24" s="122" t="s">
        <v>77</v>
      </c>
      <c r="N24" s="122"/>
      <c r="O24" s="125"/>
    </row>
    <row r="25" spans="1:15" ht="12.75" customHeight="1" x14ac:dyDescent="0.25">
      <c r="A25" s="11" t="s">
        <v>8</v>
      </c>
      <c r="B25" s="12" t="s">
        <v>9</v>
      </c>
      <c r="C25" s="10" t="s">
        <v>68</v>
      </c>
      <c r="D25" s="13" t="s">
        <v>11</v>
      </c>
      <c r="E25" s="122"/>
      <c r="F25" s="122"/>
      <c r="G25" s="125"/>
      <c r="H25" s="10"/>
      <c r="I25" s="11" t="s">
        <v>8</v>
      </c>
      <c r="J25" s="12" t="s">
        <v>9</v>
      </c>
      <c r="K25" s="10" t="s">
        <v>68</v>
      </c>
      <c r="L25" s="13" t="s">
        <v>11</v>
      </c>
      <c r="M25" s="122"/>
      <c r="N25" s="122"/>
      <c r="O25" s="125"/>
    </row>
    <row r="26" spans="1:15" ht="12.75" customHeight="1" x14ac:dyDescent="0.25">
      <c r="A26" s="11" t="s">
        <v>13</v>
      </c>
      <c r="B26" s="12" t="s">
        <v>9</v>
      </c>
      <c r="C26" s="10" t="s">
        <v>18</v>
      </c>
      <c r="D26" s="13" t="s">
        <v>11</v>
      </c>
      <c r="E26" s="122"/>
      <c r="F26" s="122"/>
      <c r="G26" s="125"/>
      <c r="H26" s="10"/>
      <c r="I26" s="11" t="s">
        <v>13</v>
      </c>
      <c r="J26" s="12" t="s">
        <v>9</v>
      </c>
      <c r="K26" s="10" t="s">
        <v>18</v>
      </c>
      <c r="L26" s="13" t="s">
        <v>11</v>
      </c>
      <c r="M26" s="122"/>
      <c r="N26" s="122"/>
      <c r="O26" s="125"/>
    </row>
    <row r="27" spans="1:15" ht="12.75" customHeight="1" x14ac:dyDescent="0.25">
      <c r="A27" s="30" t="s">
        <v>16</v>
      </c>
      <c r="B27" s="12" t="s">
        <v>9</v>
      </c>
      <c r="C27" s="10" t="s">
        <v>23</v>
      </c>
      <c r="D27" s="13" t="s">
        <v>11</v>
      </c>
      <c r="E27" s="122"/>
      <c r="F27" s="122"/>
      <c r="G27" s="125"/>
      <c r="H27" s="10"/>
      <c r="I27" s="30" t="s">
        <v>16</v>
      </c>
      <c r="J27" s="12" t="s">
        <v>9</v>
      </c>
      <c r="K27" s="10" t="s">
        <v>23</v>
      </c>
      <c r="L27" s="13" t="s">
        <v>11</v>
      </c>
      <c r="M27" s="122"/>
      <c r="N27" s="122"/>
      <c r="O27" s="125"/>
    </row>
    <row r="28" spans="1:15" ht="12.75" customHeight="1" x14ac:dyDescent="0.25">
      <c r="A28" s="14" t="s">
        <v>79</v>
      </c>
      <c r="B28" s="12" t="s">
        <v>9</v>
      </c>
      <c r="C28" s="10" t="s">
        <v>27</v>
      </c>
      <c r="D28" s="13" t="s">
        <v>11</v>
      </c>
      <c r="E28" s="122"/>
      <c r="F28" s="122"/>
      <c r="G28" s="125"/>
      <c r="H28" s="10"/>
      <c r="I28" s="14" t="s">
        <v>79</v>
      </c>
      <c r="J28" s="12" t="s">
        <v>9</v>
      </c>
      <c r="K28" s="10" t="s">
        <v>27</v>
      </c>
      <c r="L28" s="13" t="s">
        <v>11</v>
      </c>
      <c r="M28" s="122"/>
      <c r="N28" s="122"/>
      <c r="O28" s="125"/>
    </row>
    <row r="29" spans="1:15" ht="12.75" customHeight="1" x14ac:dyDescent="0.25">
      <c r="A29" s="31"/>
      <c r="B29" s="16"/>
      <c r="C29" s="32" t="s">
        <v>19</v>
      </c>
      <c r="D29" s="18" t="s">
        <v>11</v>
      </c>
      <c r="E29" s="122"/>
      <c r="F29" s="122"/>
      <c r="G29" s="125"/>
      <c r="H29" s="10"/>
      <c r="I29" s="31"/>
      <c r="J29" s="16"/>
      <c r="K29" s="32" t="s">
        <v>19</v>
      </c>
      <c r="L29" s="18" t="s">
        <v>11</v>
      </c>
      <c r="M29" s="122"/>
      <c r="N29" s="122"/>
      <c r="O29" s="125"/>
    </row>
    <row r="30" spans="1:15" ht="12.75" customHeight="1" x14ac:dyDescent="0.25">
      <c r="A30" s="26" t="s">
        <v>28</v>
      </c>
      <c r="B30" s="27"/>
      <c r="C30" s="21"/>
      <c r="D30" s="33"/>
      <c r="E30" s="122" t="s">
        <v>72</v>
      </c>
      <c r="F30" s="122"/>
      <c r="G30" s="104"/>
      <c r="H30" s="10"/>
      <c r="I30" s="26" t="s">
        <v>28</v>
      </c>
      <c r="J30" s="27"/>
      <c r="K30" s="21"/>
      <c r="L30" s="33"/>
      <c r="M30" s="122" t="s">
        <v>72</v>
      </c>
      <c r="N30" s="122"/>
      <c r="O30" s="104"/>
    </row>
    <row r="31" spans="1:15" ht="12.75" customHeight="1" x14ac:dyDescent="0.25">
      <c r="A31" s="34" t="s">
        <v>29</v>
      </c>
      <c r="B31" s="24"/>
      <c r="C31" s="10"/>
      <c r="D31" s="35"/>
      <c r="E31" s="122"/>
      <c r="F31" s="122"/>
      <c r="G31" s="104"/>
      <c r="H31" s="10"/>
      <c r="I31" s="34" t="s">
        <v>29</v>
      </c>
      <c r="J31" s="24"/>
      <c r="K31" s="10"/>
      <c r="L31" s="35"/>
      <c r="M31" s="122"/>
      <c r="N31" s="122"/>
      <c r="O31" s="104"/>
    </row>
    <row r="32" spans="1:15" ht="12.75" customHeight="1" x14ac:dyDescent="0.25">
      <c r="A32" s="11" t="s">
        <v>8</v>
      </c>
      <c r="B32" s="12" t="s">
        <v>9</v>
      </c>
      <c r="C32" s="10" t="s">
        <v>15</v>
      </c>
      <c r="D32" s="13" t="s">
        <v>11</v>
      </c>
      <c r="E32" s="122"/>
      <c r="F32" s="122"/>
      <c r="G32" s="104"/>
      <c r="H32" s="10"/>
      <c r="I32" s="11" t="s">
        <v>8</v>
      </c>
      <c r="J32" s="12" t="s">
        <v>9</v>
      </c>
      <c r="K32" s="10" t="s">
        <v>15</v>
      </c>
      <c r="L32" s="13" t="s">
        <v>11</v>
      </c>
      <c r="M32" s="122"/>
      <c r="N32" s="122"/>
      <c r="O32" s="104"/>
    </row>
    <row r="33" spans="1:15" ht="12.75" customHeight="1" x14ac:dyDescent="0.25">
      <c r="A33" s="30" t="s">
        <v>30</v>
      </c>
      <c r="B33" s="12" t="s">
        <v>9</v>
      </c>
      <c r="C33" s="10" t="s">
        <v>65</v>
      </c>
      <c r="D33" s="13" t="s">
        <v>11</v>
      </c>
      <c r="E33" s="122"/>
      <c r="F33" s="122"/>
      <c r="G33" s="104"/>
      <c r="H33" s="10"/>
      <c r="I33" s="30" t="s">
        <v>30</v>
      </c>
      <c r="J33" s="12" t="s">
        <v>9</v>
      </c>
      <c r="K33" s="10" t="s">
        <v>65</v>
      </c>
      <c r="L33" s="13" t="s">
        <v>11</v>
      </c>
      <c r="M33" s="122"/>
      <c r="N33" s="122"/>
      <c r="O33" s="104"/>
    </row>
    <row r="34" spans="1:15" ht="12.75" customHeight="1" x14ac:dyDescent="0.25">
      <c r="A34" s="14" t="s">
        <v>79</v>
      </c>
      <c r="B34" s="12" t="s">
        <v>9</v>
      </c>
      <c r="C34" s="10" t="s">
        <v>31</v>
      </c>
      <c r="D34" s="13" t="s">
        <v>11</v>
      </c>
      <c r="E34" s="122"/>
      <c r="F34" s="122"/>
      <c r="G34" s="104"/>
      <c r="H34" s="10"/>
      <c r="I34" s="14" t="s">
        <v>79</v>
      </c>
      <c r="J34" s="12" t="s">
        <v>9</v>
      </c>
      <c r="K34" s="10" t="s">
        <v>31</v>
      </c>
      <c r="L34" s="13" t="s">
        <v>11</v>
      </c>
      <c r="M34" s="122"/>
      <c r="N34" s="122"/>
      <c r="O34" s="104"/>
    </row>
    <row r="35" spans="1:15" ht="12.75" customHeight="1" x14ac:dyDescent="0.25">
      <c r="A35" s="34" t="s">
        <v>32</v>
      </c>
      <c r="B35" s="12"/>
      <c r="C35" s="10"/>
      <c r="D35" s="13"/>
      <c r="E35" s="122"/>
      <c r="F35" s="122"/>
      <c r="G35" s="104"/>
      <c r="H35" s="10"/>
      <c r="I35" s="34" t="s">
        <v>32</v>
      </c>
      <c r="J35" s="12"/>
      <c r="K35" s="10"/>
      <c r="L35" s="13"/>
      <c r="M35" s="122"/>
      <c r="N35" s="122"/>
      <c r="O35" s="104"/>
    </row>
    <row r="36" spans="1:15" ht="12.75" customHeight="1" x14ac:dyDescent="0.25">
      <c r="A36" s="11" t="s">
        <v>8</v>
      </c>
      <c r="B36" s="12" t="s">
        <v>9</v>
      </c>
      <c r="C36" s="10" t="s">
        <v>64</v>
      </c>
      <c r="D36" s="13" t="s">
        <v>11</v>
      </c>
      <c r="E36" s="122"/>
      <c r="F36" s="122"/>
      <c r="G36" s="104"/>
      <c r="H36" s="10"/>
      <c r="I36" s="11" t="s">
        <v>8</v>
      </c>
      <c r="J36" s="12" t="s">
        <v>9</v>
      </c>
      <c r="K36" s="10" t="s">
        <v>64</v>
      </c>
      <c r="L36" s="13" t="s">
        <v>11</v>
      </c>
      <c r="M36" s="122"/>
      <c r="N36" s="122"/>
      <c r="O36" s="104"/>
    </row>
    <row r="37" spans="1:15" ht="12.75" customHeight="1" x14ac:dyDescent="0.25">
      <c r="A37" s="30" t="s">
        <v>30</v>
      </c>
      <c r="B37" s="12" t="s">
        <v>9</v>
      </c>
      <c r="C37" s="10" t="s">
        <v>26</v>
      </c>
      <c r="D37" s="13" t="s">
        <v>11</v>
      </c>
      <c r="E37" s="122"/>
      <c r="F37" s="122"/>
      <c r="G37" s="104"/>
      <c r="H37" s="10"/>
      <c r="I37" s="30" t="s">
        <v>30</v>
      </c>
      <c r="J37" s="12" t="s">
        <v>9</v>
      </c>
      <c r="K37" s="10" t="s">
        <v>26</v>
      </c>
      <c r="L37" s="13" t="s">
        <v>11</v>
      </c>
      <c r="M37" s="122"/>
      <c r="N37" s="122"/>
      <c r="O37" s="104"/>
    </row>
    <row r="38" spans="1:15" ht="12.75" customHeight="1" x14ac:dyDescent="0.25">
      <c r="A38" s="14" t="s">
        <v>79</v>
      </c>
      <c r="B38" s="12" t="s">
        <v>9</v>
      </c>
      <c r="C38" s="10" t="s">
        <v>71</v>
      </c>
      <c r="D38" s="13" t="s">
        <v>11</v>
      </c>
      <c r="E38" s="122"/>
      <c r="F38" s="122"/>
      <c r="G38" s="104"/>
      <c r="H38" s="10"/>
      <c r="I38" s="14" t="s">
        <v>79</v>
      </c>
      <c r="J38" s="12" t="s">
        <v>9</v>
      </c>
      <c r="K38" s="10" t="s">
        <v>71</v>
      </c>
      <c r="L38" s="13" t="s">
        <v>11</v>
      </c>
      <c r="M38" s="122"/>
      <c r="N38" s="122"/>
      <c r="O38" s="104"/>
    </row>
    <row r="39" spans="1:15" ht="12.75" customHeight="1" x14ac:dyDescent="0.25">
      <c r="A39" s="36"/>
      <c r="B39" s="16"/>
      <c r="C39" s="32" t="s">
        <v>19</v>
      </c>
      <c r="D39" s="37" t="s">
        <v>33</v>
      </c>
      <c r="E39" s="122"/>
      <c r="F39" s="122"/>
      <c r="G39" s="104"/>
      <c r="H39" s="10"/>
      <c r="I39" s="36"/>
      <c r="J39" s="16"/>
      <c r="K39" s="32" t="s">
        <v>19</v>
      </c>
      <c r="L39" s="37" t="s">
        <v>33</v>
      </c>
      <c r="M39" s="122"/>
      <c r="N39" s="122"/>
      <c r="O39" s="104"/>
    </row>
    <row r="40" spans="1:15" ht="12.75" customHeight="1" x14ac:dyDescent="0.25">
      <c r="A40" s="38" t="s">
        <v>34</v>
      </c>
      <c r="B40" s="127"/>
      <c r="C40" s="127"/>
      <c r="D40" s="127"/>
      <c r="E40" s="128" t="s">
        <v>35</v>
      </c>
      <c r="F40" s="128"/>
      <c r="G40" s="125"/>
      <c r="H40" s="10"/>
      <c r="I40" s="38" t="s">
        <v>34</v>
      </c>
      <c r="J40" s="127"/>
      <c r="K40" s="127"/>
      <c r="L40" s="127"/>
      <c r="M40" s="128" t="s">
        <v>35</v>
      </c>
      <c r="N40" s="128"/>
      <c r="O40" s="125"/>
    </row>
    <row r="41" spans="1:15" ht="12.75" customHeight="1" x14ac:dyDescent="0.25">
      <c r="A41" s="39" t="s">
        <v>36</v>
      </c>
      <c r="B41" s="12" t="s">
        <v>9</v>
      </c>
      <c r="C41" s="40" t="s">
        <v>50</v>
      </c>
      <c r="D41" s="13" t="s">
        <v>11</v>
      </c>
      <c r="E41" s="128"/>
      <c r="F41" s="128"/>
      <c r="G41" s="125"/>
      <c r="H41" s="10"/>
      <c r="I41" s="39" t="s">
        <v>36</v>
      </c>
      <c r="J41" s="12" t="s">
        <v>9</v>
      </c>
      <c r="K41" s="40" t="s">
        <v>50</v>
      </c>
      <c r="L41" s="13" t="s">
        <v>11</v>
      </c>
      <c r="M41" s="128"/>
      <c r="N41" s="128"/>
      <c r="O41" s="125"/>
    </row>
    <row r="42" spans="1:15" ht="12.75" customHeight="1" x14ac:dyDescent="0.25">
      <c r="A42" s="39" t="s">
        <v>37</v>
      </c>
      <c r="B42" s="12" t="s">
        <v>9</v>
      </c>
      <c r="C42" s="40" t="s">
        <v>38</v>
      </c>
      <c r="D42" s="13" t="s">
        <v>11</v>
      </c>
      <c r="E42" s="126" t="s">
        <v>39</v>
      </c>
      <c r="F42" s="126"/>
      <c r="G42" s="125"/>
      <c r="H42" s="10"/>
      <c r="I42" s="39" t="s">
        <v>37</v>
      </c>
      <c r="J42" s="12" t="s">
        <v>9</v>
      </c>
      <c r="K42" s="40" t="s">
        <v>38</v>
      </c>
      <c r="L42" s="13" t="s">
        <v>11</v>
      </c>
      <c r="M42" s="126" t="s">
        <v>39</v>
      </c>
      <c r="N42" s="126"/>
      <c r="O42" s="125"/>
    </row>
    <row r="43" spans="1:15" ht="12.75" customHeight="1" x14ac:dyDescent="0.25">
      <c r="A43" s="41"/>
      <c r="B43" s="42"/>
      <c r="C43" s="32" t="s">
        <v>19</v>
      </c>
      <c r="D43" s="18" t="s">
        <v>11</v>
      </c>
      <c r="E43" s="43" t="s">
        <v>40</v>
      </c>
      <c r="F43" s="44" t="s">
        <v>73</v>
      </c>
      <c r="G43" s="125"/>
      <c r="H43" s="10"/>
      <c r="I43" s="41"/>
      <c r="J43" s="42"/>
      <c r="K43" s="32" t="s">
        <v>19</v>
      </c>
      <c r="L43" s="18" t="s">
        <v>11</v>
      </c>
      <c r="M43" s="43" t="s">
        <v>40</v>
      </c>
      <c r="N43" s="44" t="s">
        <v>73</v>
      </c>
      <c r="O43" s="125"/>
    </row>
    <row r="44" spans="1:15" ht="12.75" customHeight="1" x14ac:dyDescent="0.25">
      <c r="A44" s="38" t="s">
        <v>41</v>
      </c>
      <c r="B44" s="127"/>
      <c r="C44" s="127"/>
      <c r="D44" s="127"/>
      <c r="E44" s="128" t="s">
        <v>35</v>
      </c>
      <c r="F44" s="128"/>
      <c r="G44" s="125"/>
      <c r="H44" s="10"/>
      <c r="I44" s="38" t="s">
        <v>41</v>
      </c>
      <c r="J44" s="127"/>
      <c r="K44" s="127"/>
      <c r="L44" s="127"/>
      <c r="M44" s="128" t="s">
        <v>35</v>
      </c>
      <c r="N44" s="128"/>
      <c r="O44" s="125"/>
    </row>
    <row r="45" spans="1:15" ht="12.75" customHeight="1" x14ac:dyDescent="0.25">
      <c r="A45" s="39" t="s">
        <v>42</v>
      </c>
      <c r="B45" s="12" t="s">
        <v>9</v>
      </c>
      <c r="C45" s="40" t="s">
        <v>43</v>
      </c>
      <c r="D45" s="13" t="s">
        <v>11</v>
      </c>
      <c r="E45" s="128"/>
      <c r="F45" s="128"/>
      <c r="G45" s="125"/>
      <c r="H45" s="10"/>
      <c r="I45" s="39" t="s">
        <v>42</v>
      </c>
      <c r="J45" s="12" t="s">
        <v>9</v>
      </c>
      <c r="K45" s="40" t="s">
        <v>43</v>
      </c>
      <c r="L45" s="13" t="s">
        <v>11</v>
      </c>
      <c r="M45" s="128"/>
      <c r="N45" s="128"/>
      <c r="O45" s="125"/>
    </row>
    <row r="46" spans="1:15" ht="12.75" customHeight="1" x14ac:dyDescent="0.25">
      <c r="A46" s="39" t="s">
        <v>37</v>
      </c>
      <c r="B46" s="12" t="s">
        <v>9</v>
      </c>
      <c r="C46" s="40" t="s">
        <v>44</v>
      </c>
      <c r="D46" s="13" t="s">
        <v>11</v>
      </c>
      <c r="E46" s="126" t="s">
        <v>39</v>
      </c>
      <c r="F46" s="126"/>
      <c r="G46" s="125"/>
      <c r="H46" s="10"/>
      <c r="I46" s="39" t="s">
        <v>37</v>
      </c>
      <c r="J46" s="12" t="s">
        <v>9</v>
      </c>
      <c r="K46" s="40" t="s">
        <v>44</v>
      </c>
      <c r="L46" s="13" t="s">
        <v>11</v>
      </c>
      <c r="M46" s="126" t="s">
        <v>39</v>
      </c>
      <c r="N46" s="126"/>
      <c r="O46" s="125"/>
    </row>
    <row r="47" spans="1:15" ht="12.75" customHeight="1" x14ac:dyDescent="0.25">
      <c r="A47" s="41"/>
      <c r="B47" s="42"/>
      <c r="C47" s="32" t="s">
        <v>19</v>
      </c>
      <c r="D47" s="45" t="s">
        <v>45</v>
      </c>
      <c r="E47" s="43" t="s">
        <v>40</v>
      </c>
      <c r="F47" s="44" t="s">
        <v>73</v>
      </c>
      <c r="G47" s="125"/>
      <c r="H47" s="10"/>
      <c r="I47" s="41"/>
      <c r="J47" s="42"/>
      <c r="K47" s="32" t="s">
        <v>19</v>
      </c>
      <c r="L47" s="45" t="s">
        <v>45</v>
      </c>
      <c r="M47" s="43" t="s">
        <v>40</v>
      </c>
      <c r="N47" s="44" t="s">
        <v>73</v>
      </c>
      <c r="O47" s="125"/>
    </row>
    <row r="48" spans="1:15" ht="12.75" customHeight="1" thickBot="1" x14ac:dyDescent="0.3">
      <c r="A48" s="38" t="s">
        <v>46</v>
      </c>
      <c r="B48" s="27"/>
      <c r="C48" s="46"/>
      <c r="D48" s="47"/>
      <c r="E48" s="129" t="s">
        <v>72</v>
      </c>
      <c r="F48" s="129"/>
      <c r="G48" s="130"/>
      <c r="H48" s="10"/>
      <c r="I48" s="38" t="s">
        <v>46</v>
      </c>
      <c r="J48" s="27"/>
      <c r="K48" s="46"/>
      <c r="L48" s="47"/>
      <c r="M48" s="129" t="s">
        <v>72</v>
      </c>
      <c r="N48" s="129"/>
      <c r="O48" s="130"/>
    </row>
    <row r="49" spans="1:20" ht="12.75" customHeight="1" thickBot="1" x14ac:dyDescent="0.3">
      <c r="A49" s="39" t="s">
        <v>47</v>
      </c>
      <c r="B49" s="12" t="s">
        <v>9</v>
      </c>
      <c r="C49" s="10" t="s">
        <v>66</v>
      </c>
      <c r="D49" s="48" t="s">
        <v>11</v>
      </c>
      <c r="E49" s="129"/>
      <c r="F49" s="129"/>
      <c r="G49" s="130"/>
      <c r="H49" s="10"/>
      <c r="I49" s="39" t="s">
        <v>47</v>
      </c>
      <c r="J49" s="12" t="s">
        <v>9</v>
      </c>
      <c r="K49" s="10" t="s">
        <v>66</v>
      </c>
      <c r="L49" s="48" t="s">
        <v>11</v>
      </c>
      <c r="M49" s="129"/>
      <c r="N49" s="129"/>
      <c r="O49" s="130"/>
    </row>
    <row r="50" spans="1:20" ht="12.75" customHeight="1" thickBot="1" x14ac:dyDescent="0.3">
      <c r="A50" s="39" t="s">
        <v>48</v>
      </c>
      <c r="B50" s="12" t="s">
        <v>9</v>
      </c>
      <c r="C50" s="10" t="s">
        <v>50</v>
      </c>
      <c r="D50" s="48" t="s">
        <v>11</v>
      </c>
      <c r="E50" s="129"/>
      <c r="F50" s="129"/>
      <c r="G50" s="130"/>
      <c r="H50" s="10"/>
      <c r="I50" s="39" t="s">
        <v>48</v>
      </c>
      <c r="J50" s="12" t="s">
        <v>9</v>
      </c>
      <c r="K50" s="10" t="s">
        <v>50</v>
      </c>
      <c r="L50" s="48" t="s">
        <v>11</v>
      </c>
      <c r="M50" s="129"/>
      <c r="N50" s="129"/>
      <c r="O50" s="130"/>
    </row>
    <row r="51" spans="1:20" ht="12.75" customHeight="1" thickBot="1" x14ac:dyDescent="0.3">
      <c r="A51" s="39" t="s">
        <v>49</v>
      </c>
      <c r="B51" s="12" t="s">
        <v>9</v>
      </c>
      <c r="C51" s="40" t="s">
        <v>67</v>
      </c>
      <c r="D51" s="48" t="s">
        <v>11</v>
      </c>
      <c r="E51" s="129"/>
      <c r="F51" s="129"/>
      <c r="G51" s="130"/>
      <c r="H51" s="10"/>
      <c r="I51" s="39" t="s">
        <v>49</v>
      </c>
      <c r="J51" s="12" t="s">
        <v>9</v>
      </c>
      <c r="K51" s="40" t="s">
        <v>67</v>
      </c>
      <c r="L51" s="48" t="s">
        <v>11</v>
      </c>
      <c r="M51" s="129"/>
      <c r="N51" s="129"/>
      <c r="O51" s="130"/>
    </row>
    <row r="52" spans="1:20" ht="12.75" customHeight="1" thickBot="1" x14ac:dyDescent="0.3">
      <c r="A52" s="14" t="s">
        <v>79</v>
      </c>
      <c r="B52" s="12" t="s">
        <v>9</v>
      </c>
      <c r="C52" s="40" t="s">
        <v>51</v>
      </c>
      <c r="D52" s="48" t="s">
        <v>11</v>
      </c>
      <c r="E52" s="129"/>
      <c r="F52" s="129"/>
      <c r="G52" s="130"/>
      <c r="H52" s="10"/>
      <c r="I52" s="14" t="s">
        <v>79</v>
      </c>
      <c r="J52" s="12" t="s">
        <v>9</v>
      </c>
      <c r="K52" s="40" t="s">
        <v>51</v>
      </c>
      <c r="L52" s="48" t="s">
        <v>11</v>
      </c>
      <c r="M52" s="129"/>
      <c r="N52" s="129"/>
      <c r="O52" s="130"/>
    </row>
    <row r="53" spans="1:20" ht="12.75" customHeight="1" thickBot="1" x14ac:dyDescent="0.3">
      <c r="A53" s="49"/>
      <c r="B53" s="50"/>
      <c r="C53" s="51" t="s">
        <v>19</v>
      </c>
      <c r="D53" s="52" t="s">
        <v>11</v>
      </c>
      <c r="E53" s="129"/>
      <c r="F53" s="129"/>
      <c r="G53" s="130"/>
      <c r="H53" s="10"/>
      <c r="I53" s="49"/>
      <c r="J53" s="50"/>
      <c r="K53" s="51" t="s">
        <v>19</v>
      </c>
      <c r="L53" s="52" t="s">
        <v>11</v>
      </c>
      <c r="M53" s="129"/>
      <c r="N53" s="129"/>
      <c r="O53" s="130"/>
    </row>
    <row r="54" spans="1:20" ht="12.75" customHeight="1" thickBot="1" x14ac:dyDescent="0.3">
      <c r="B54" s="132" t="s">
        <v>58</v>
      </c>
      <c r="C54" s="134"/>
      <c r="D54" s="135"/>
      <c r="E54" s="139" t="s">
        <v>59</v>
      </c>
      <c r="F54" s="131"/>
      <c r="G54" s="102"/>
      <c r="H54" s="110"/>
      <c r="I54" s="100"/>
      <c r="J54" s="132" t="s">
        <v>58</v>
      </c>
      <c r="K54" s="134"/>
      <c r="L54" s="135"/>
      <c r="M54" s="131" t="s">
        <v>60</v>
      </c>
      <c r="N54" s="131"/>
      <c r="O54" s="102"/>
    </row>
    <row r="55" spans="1:20" s="53" customFormat="1" ht="17.100000000000001" customHeight="1" thickBot="1" x14ac:dyDescent="0.25">
      <c r="B55" s="133"/>
      <c r="C55" s="136"/>
      <c r="D55" s="137"/>
      <c r="E55" s="139"/>
      <c r="F55" s="131"/>
      <c r="G55" s="102"/>
      <c r="H55" s="110"/>
      <c r="I55" s="100"/>
      <c r="J55" s="133"/>
      <c r="K55" s="136"/>
      <c r="L55" s="137"/>
      <c r="M55" s="131"/>
      <c r="N55" s="131"/>
      <c r="O55" s="102"/>
      <c r="P55" s="1"/>
      <c r="Q55" s="1"/>
      <c r="R55" s="1"/>
      <c r="S55" s="1"/>
      <c r="T55" s="1"/>
    </row>
    <row r="1048574" ht="12.75" customHeight="1" x14ac:dyDescent="0.25"/>
    <row r="1048575" ht="12.75" customHeight="1" x14ac:dyDescent="0.25"/>
  </sheetData>
  <mergeCells count="59">
    <mergeCell ref="D1:J1"/>
    <mergeCell ref="D2:J2"/>
    <mergeCell ref="E3:I3"/>
    <mergeCell ref="B4:D4"/>
    <mergeCell ref="E4:F4"/>
    <mergeCell ref="J4:L4"/>
    <mergeCell ref="B5:D5"/>
    <mergeCell ref="E5:F12"/>
    <mergeCell ref="G5:G12"/>
    <mergeCell ref="J5:L5"/>
    <mergeCell ref="M5:N12"/>
    <mergeCell ref="E18:F23"/>
    <mergeCell ref="G18:G23"/>
    <mergeCell ref="M18:N23"/>
    <mergeCell ref="O18:O23"/>
    <mergeCell ref="M4:N4"/>
    <mergeCell ref="O5:O12"/>
    <mergeCell ref="E13:F17"/>
    <mergeCell ref="G13:G17"/>
    <mergeCell ref="M13:N17"/>
    <mergeCell ref="O13:O17"/>
    <mergeCell ref="E24:F29"/>
    <mergeCell ref="G24:G29"/>
    <mergeCell ref="M24:N29"/>
    <mergeCell ref="O24:O29"/>
    <mergeCell ref="E30:F39"/>
    <mergeCell ref="G30:G39"/>
    <mergeCell ref="M30:N39"/>
    <mergeCell ref="O30:O39"/>
    <mergeCell ref="O44:O47"/>
    <mergeCell ref="E46:F46"/>
    <mergeCell ref="M46:N46"/>
    <mergeCell ref="B40:D40"/>
    <mergeCell ref="E40:F41"/>
    <mergeCell ref="G40:G43"/>
    <mergeCell ref="J40:L40"/>
    <mergeCell ref="M40:N41"/>
    <mergeCell ref="O40:O43"/>
    <mergeCell ref="E42:F42"/>
    <mergeCell ref="M42:N42"/>
    <mergeCell ref="B44:D44"/>
    <mergeCell ref="E44:F45"/>
    <mergeCell ref="G44:G47"/>
    <mergeCell ref="J44:L44"/>
    <mergeCell ref="M44:N45"/>
    <mergeCell ref="B54:B55"/>
    <mergeCell ref="C54:D55"/>
    <mergeCell ref="E54:F55"/>
    <mergeCell ref="G54:G55"/>
    <mergeCell ref="H54:H55"/>
    <mergeCell ref="J54:J55"/>
    <mergeCell ref="K54:L55"/>
    <mergeCell ref="M54:N55"/>
    <mergeCell ref="O54:O55"/>
    <mergeCell ref="E48:F53"/>
    <mergeCell ref="G48:G53"/>
    <mergeCell ref="M48:N53"/>
    <mergeCell ref="O48:O53"/>
    <mergeCell ref="I54:I55"/>
  </mergeCells>
  <printOptions horizontalCentered="1" verticalCentered="1"/>
  <pageMargins left="0" right="0" top="0.25" bottom="0.25" header="0" footer="0"/>
  <pageSetup scale="81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AMK1048575"/>
  <sheetViews>
    <sheetView zoomScale="180" zoomScaleNormal="180" workbookViewId="0">
      <selection activeCell="A4" sqref="A4:O53"/>
    </sheetView>
  </sheetViews>
  <sheetFormatPr defaultRowHeight="15.75" x14ac:dyDescent="0.25"/>
  <cols>
    <col min="1" max="1" width="18.5" style="1" customWidth="1"/>
    <col min="2" max="3" width="5.625" style="1" customWidth="1"/>
    <col min="4" max="4" width="7.875" style="1" customWidth="1"/>
    <col min="5" max="5" width="4.375" style="1" customWidth="1"/>
    <col min="6" max="6" width="4.125" style="1" customWidth="1"/>
    <col min="7" max="7" width="9.625" style="1" customWidth="1"/>
    <col min="8" max="8" width="4.875" style="1" customWidth="1"/>
    <col min="9" max="9" width="18.5" style="1" customWidth="1"/>
    <col min="10" max="11" width="5.625" style="1" customWidth="1"/>
    <col min="12" max="12" width="7.875" style="1" customWidth="1"/>
    <col min="13" max="13" width="4.375" style="1" customWidth="1"/>
    <col min="14" max="14" width="4.125" style="1" customWidth="1"/>
    <col min="15" max="15" width="9.625" style="1" customWidth="1"/>
    <col min="16" max="1025" width="10.875" style="1" customWidth="1"/>
  </cols>
  <sheetData>
    <row r="1" spans="1:15" ht="18" customHeight="1" x14ac:dyDescent="0.25">
      <c r="A1" s="2" t="s">
        <v>0</v>
      </c>
      <c r="C1" s="3"/>
      <c r="D1" s="97" t="s">
        <v>76</v>
      </c>
      <c r="E1" s="97"/>
      <c r="F1" s="97"/>
      <c r="G1" s="97"/>
      <c r="H1" s="97"/>
      <c r="I1" s="97"/>
      <c r="J1" s="97"/>
      <c r="K1" s="2" t="s">
        <v>0</v>
      </c>
      <c r="L1" s="3"/>
      <c r="M1" s="3"/>
      <c r="N1" s="2"/>
      <c r="O1" s="3"/>
    </row>
    <row r="2" spans="1:15" ht="18" customHeight="1" x14ac:dyDescent="0.25">
      <c r="A2" s="2" t="s">
        <v>1</v>
      </c>
      <c r="C2" s="3"/>
      <c r="D2" s="98" t="s">
        <v>61</v>
      </c>
      <c r="E2" s="98"/>
      <c r="F2" s="98"/>
      <c r="G2" s="98"/>
      <c r="H2" s="98"/>
      <c r="I2" s="98"/>
      <c r="J2" s="98"/>
      <c r="K2" s="2" t="s">
        <v>1</v>
      </c>
      <c r="L2" s="3"/>
      <c r="M2" s="3"/>
      <c r="N2" s="2"/>
      <c r="O2" s="3"/>
    </row>
    <row r="3" spans="1:15" ht="16.5" customHeight="1" thickBot="1" x14ac:dyDescent="0.3">
      <c r="D3" s="5"/>
      <c r="E3" s="138" t="s">
        <v>74</v>
      </c>
      <c r="F3" s="138"/>
      <c r="G3" s="138"/>
      <c r="H3" s="138"/>
      <c r="I3" s="138"/>
      <c r="J3" s="5"/>
    </row>
    <row r="4" spans="1:15" ht="12.75" customHeight="1" thickBot="1" x14ac:dyDescent="0.3">
      <c r="A4" s="7" t="s">
        <v>3</v>
      </c>
      <c r="B4" s="99" t="s">
        <v>4</v>
      </c>
      <c r="C4" s="99"/>
      <c r="D4" s="99"/>
      <c r="E4" s="99" t="s">
        <v>5</v>
      </c>
      <c r="F4" s="99"/>
      <c r="G4" s="7" t="s">
        <v>6</v>
      </c>
      <c r="H4" s="8"/>
      <c r="I4" s="7" t="s">
        <v>3</v>
      </c>
      <c r="J4" s="99" t="s">
        <v>4</v>
      </c>
      <c r="K4" s="99"/>
      <c r="L4" s="99"/>
      <c r="M4" s="99" t="s">
        <v>5</v>
      </c>
      <c r="N4" s="99"/>
      <c r="O4" s="7" t="s">
        <v>6</v>
      </c>
    </row>
    <row r="5" spans="1:15" ht="12.75" customHeight="1" thickBot="1" x14ac:dyDescent="0.3">
      <c r="A5" s="9" t="s">
        <v>7</v>
      </c>
      <c r="B5" s="115"/>
      <c r="C5" s="115"/>
      <c r="D5" s="115"/>
      <c r="E5" s="122" t="s">
        <v>77</v>
      </c>
      <c r="F5" s="122"/>
      <c r="G5" s="121"/>
      <c r="H5" s="10"/>
      <c r="I5" s="9" t="s">
        <v>7</v>
      </c>
      <c r="J5" s="115"/>
      <c r="K5" s="115"/>
      <c r="L5" s="115"/>
      <c r="M5" s="122" t="s">
        <v>77</v>
      </c>
      <c r="N5" s="122"/>
      <c r="O5" s="121"/>
    </row>
    <row r="6" spans="1:15" ht="12.75" customHeight="1" thickBot="1" x14ac:dyDescent="0.3">
      <c r="A6" s="11" t="s">
        <v>8</v>
      </c>
      <c r="B6" s="12" t="s">
        <v>9</v>
      </c>
      <c r="C6" s="10" t="s">
        <v>10</v>
      </c>
      <c r="D6" s="13" t="s">
        <v>11</v>
      </c>
      <c r="E6" s="122"/>
      <c r="F6" s="122"/>
      <c r="G6" s="121"/>
      <c r="H6" s="10"/>
      <c r="I6" s="11" t="s">
        <v>8</v>
      </c>
      <c r="J6" s="12" t="s">
        <v>9</v>
      </c>
      <c r="K6" s="10" t="s">
        <v>10</v>
      </c>
      <c r="L6" s="13" t="s">
        <v>11</v>
      </c>
      <c r="M6" s="122"/>
      <c r="N6" s="122"/>
      <c r="O6" s="121"/>
    </row>
    <row r="7" spans="1:15" ht="12.75" customHeight="1" thickBot="1" x14ac:dyDescent="0.3">
      <c r="A7" s="11" t="s">
        <v>70</v>
      </c>
      <c r="B7" s="12" t="s">
        <v>9</v>
      </c>
      <c r="C7" s="10" t="s">
        <v>14</v>
      </c>
      <c r="D7" s="13" t="s">
        <v>11</v>
      </c>
      <c r="E7" s="122"/>
      <c r="F7" s="122"/>
      <c r="G7" s="121"/>
      <c r="H7" s="10"/>
      <c r="I7" s="11" t="s">
        <v>70</v>
      </c>
      <c r="J7" s="12" t="s">
        <v>9</v>
      </c>
      <c r="K7" s="10" t="s">
        <v>14</v>
      </c>
      <c r="L7" s="13" t="s">
        <v>11</v>
      </c>
      <c r="M7" s="122"/>
      <c r="N7" s="122"/>
      <c r="O7" s="121"/>
    </row>
    <row r="8" spans="1:15" ht="12.75" customHeight="1" thickBot="1" x14ac:dyDescent="0.3">
      <c r="A8" s="11" t="s">
        <v>69</v>
      </c>
      <c r="B8" s="12" t="s">
        <v>9</v>
      </c>
      <c r="C8" s="10" t="s">
        <v>64</v>
      </c>
      <c r="D8" s="13" t="s">
        <v>11</v>
      </c>
      <c r="E8" s="122"/>
      <c r="F8" s="122"/>
      <c r="G8" s="121"/>
      <c r="H8" s="10"/>
      <c r="I8" s="11" t="s">
        <v>69</v>
      </c>
      <c r="J8" s="12" t="s">
        <v>9</v>
      </c>
      <c r="K8" s="10" t="s">
        <v>64</v>
      </c>
      <c r="L8" s="13" t="s">
        <v>11</v>
      </c>
      <c r="M8" s="122"/>
      <c r="N8" s="122"/>
      <c r="O8" s="121"/>
    </row>
    <row r="9" spans="1:15" ht="12.75" customHeight="1" thickBot="1" x14ac:dyDescent="0.3">
      <c r="A9" s="11" t="s">
        <v>30</v>
      </c>
      <c r="B9" s="12" t="s">
        <v>9</v>
      </c>
      <c r="C9" s="10" t="s">
        <v>17</v>
      </c>
      <c r="D9" s="13" t="s">
        <v>11</v>
      </c>
      <c r="E9" s="122"/>
      <c r="F9" s="122"/>
      <c r="G9" s="121"/>
      <c r="H9" s="10"/>
      <c r="I9" s="11" t="s">
        <v>30</v>
      </c>
      <c r="J9" s="12" t="s">
        <v>9</v>
      </c>
      <c r="K9" s="10" t="s">
        <v>17</v>
      </c>
      <c r="L9" s="13" t="s">
        <v>11</v>
      </c>
      <c r="M9" s="122"/>
      <c r="N9" s="122"/>
      <c r="O9" s="121"/>
    </row>
    <row r="10" spans="1:15" ht="12.75" customHeight="1" thickBot="1" x14ac:dyDescent="0.3">
      <c r="A10" s="11" t="s">
        <v>16</v>
      </c>
      <c r="B10" s="12" t="s">
        <v>9</v>
      </c>
      <c r="C10" s="10" t="s">
        <v>65</v>
      </c>
      <c r="D10" s="13" t="s">
        <v>11</v>
      </c>
      <c r="E10" s="122"/>
      <c r="F10" s="122"/>
      <c r="G10" s="121"/>
      <c r="H10" s="10"/>
      <c r="I10" s="11" t="s">
        <v>16</v>
      </c>
      <c r="J10" s="12" t="s">
        <v>9</v>
      </c>
      <c r="K10" s="10" t="s">
        <v>65</v>
      </c>
      <c r="L10" s="13" t="s">
        <v>11</v>
      </c>
      <c r="M10" s="122"/>
      <c r="N10" s="122"/>
      <c r="O10" s="121"/>
    </row>
    <row r="11" spans="1:15" ht="12" customHeight="1" thickBot="1" x14ac:dyDescent="0.3">
      <c r="A11" s="14" t="s">
        <v>79</v>
      </c>
      <c r="B11" s="12" t="s">
        <v>9</v>
      </c>
      <c r="C11" s="10" t="s">
        <v>18</v>
      </c>
      <c r="D11" s="13" t="s">
        <v>11</v>
      </c>
      <c r="E11" s="122"/>
      <c r="F11" s="122"/>
      <c r="G11" s="121"/>
      <c r="H11" s="10"/>
      <c r="I11" s="14" t="s">
        <v>79</v>
      </c>
      <c r="J11" s="12" t="s">
        <v>9</v>
      </c>
      <c r="K11" s="10" t="s">
        <v>18</v>
      </c>
      <c r="L11" s="13" t="s">
        <v>11</v>
      </c>
      <c r="M11" s="122"/>
      <c r="N11" s="122"/>
      <c r="O11" s="121"/>
    </row>
    <row r="12" spans="1:15" ht="12" customHeight="1" x14ac:dyDescent="0.25">
      <c r="A12" s="15"/>
      <c r="B12" s="16"/>
      <c r="C12" s="17" t="s">
        <v>19</v>
      </c>
      <c r="D12" s="18" t="s">
        <v>11</v>
      </c>
      <c r="E12" s="122"/>
      <c r="F12" s="122"/>
      <c r="G12" s="121"/>
      <c r="H12" s="10"/>
      <c r="I12" s="15"/>
      <c r="J12" s="16"/>
      <c r="K12" s="17" t="s">
        <v>19</v>
      </c>
      <c r="L12" s="18" t="s">
        <v>11</v>
      </c>
      <c r="M12" s="122"/>
      <c r="N12" s="122"/>
      <c r="O12" s="121"/>
    </row>
    <row r="13" spans="1:15" ht="12.75" customHeight="1" x14ac:dyDescent="0.25">
      <c r="A13" s="19" t="s">
        <v>20</v>
      </c>
      <c r="B13" s="20"/>
      <c r="C13" s="21"/>
      <c r="D13" s="22"/>
      <c r="E13" s="122" t="s">
        <v>63</v>
      </c>
      <c r="F13" s="122"/>
      <c r="G13" s="123"/>
      <c r="H13" s="10"/>
      <c r="I13" s="19" t="s">
        <v>20</v>
      </c>
      <c r="J13" s="20"/>
      <c r="K13" s="21"/>
      <c r="L13" s="22"/>
      <c r="M13" s="122" t="s">
        <v>63</v>
      </c>
      <c r="N13" s="122"/>
      <c r="O13" s="123"/>
    </row>
    <row r="14" spans="1:15" ht="12.75" customHeight="1" x14ac:dyDescent="0.25">
      <c r="A14" s="11" t="s">
        <v>12</v>
      </c>
      <c r="B14" s="12" t="s">
        <v>9</v>
      </c>
      <c r="C14" s="10" t="s">
        <v>15</v>
      </c>
      <c r="D14" s="13" t="s">
        <v>11</v>
      </c>
      <c r="E14" s="122"/>
      <c r="F14" s="122"/>
      <c r="G14" s="123"/>
      <c r="H14" s="10"/>
      <c r="I14" s="11" t="s">
        <v>12</v>
      </c>
      <c r="J14" s="12" t="s">
        <v>9</v>
      </c>
      <c r="K14" s="10" t="s">
        <v>15</v>
      </c>
      <c r="L14" s="13" t="s">
        <v>11</v>
      </c>
      <c r="M14" s="122"/>
      <c r="N14" s="122"/>
      <c r="O14" s="123"/>
    </row>
    <row r="15" spans="1:15" ht="12.75" customHeight="1" x14ac:dyDescent="0.25">
      <c r="A15" s="11" t="s">
        <v>78</v>
      </c>
      <c r="B15" s="12" t="s">
        <v>9</v>
      </c>
      <c r="C15" s="10" t="s">
        <v>25</v>
      </c>
      <c r="D15" s="13" t="s">
        <v>11</v>
      </c>
      <c r="E15" s="122"/>
      <c r="F15" s="122"/>
      <c r="G15" s="123"/>
      <c r="H15" s="10"/>
      <c r="I15" s="11" t="s">
        <v>78</v>
      </c>
      <c r="J15" s="12" t="s">
        <v>9</v>
      </c>
      <c r="K15" s="10" t="s">
        <v>25</v>
      </c>
      <c r="L15" s="13" t="s">
        <v>11</v>
      </c>
      <c r="M15" s="122"/>
      <c r="N15" s="122"/>
      <c r="O15" s="123"/>
    </row>
    <row r="16" spans="1:15" ht="12.75" customHeight="1" x14ac:dyDescent="0.25">
      <c r="A16" s="11" t="s">
        <v>21</v>
      </c>
      <c r="B16" s="12" t="s">
        <v>9</v>
      </c>
      <c r="C16" s="10" t="s">
        <v>18</v>
      </c>
      <c r="D16" s="13" t="s">
        <v>11</v>
      </c>
      <c r="E16" s="122"/>
      <c r="F16" s="122"/>
      <c r="G16" s="123"/>
      <c r="H16" s="10"/>
      <c r="I16" s="11" t="s">
        <v>21</v>
      </c>
      <c r="J16" s="12" t="s">
        <v>9</v>
      </c>
      <c r="K16" s="10" t="s">
        <v>18</v>
      </c>
      <c r="L16" s="13" t="s">
        <v>11</v>
      </c>
      <c r="M16" s="122"/>
      <c r="N16" s="122"/>
      <c r="O16" s="123"/>
    </row>
    <row r="17" spans="1:15" ht="12.75" customHeight="1" x14ac:dyDescent="0.25">
      <c r="A17" s="15"/>
      <c r="B17" s="16"/>
      <c r="C17" s="17" t="s">
        <v>19</v>
      </c>
      <c r="D17" s="18" t="s">
        <v>11</v>
      </c>
      <c r="E17" s="122"/>
      <c r="F17" s="122"/>
      <c r="G17" s="123"/>
      <c r="H17" s="10"/>
      <c r="I17" s="15"/>
      <c r="J17" s="16"/>
      <c r="K17" s="17" t="s">
        <v>19</v>
      </c>
      <c r="L17" s="18" t="s">
        <v>11</v>
      </c>
      <c r="M17" s="122"/>
      <c r="N17" s="122"/>
      <c r="O17" s="123"/>
    </row>
    <row r="18" spans="1:15" ht="12.75" customHeight="1" x14ac:dyDescent="0.25">
      <c r="A18" s="19" t="s">
        <v>22</v>
      </c>
      <c r="B18" s="20"/>
      <c r="C18" s="21"/>
      <c r="D18" s="22"/>
      <c r="E18" s="122" t="s">
        <v>77</v>
      </c>
      <c r="F18" s="122"/>
      <c r="G18" s="124"/>
      <c r="H18" s="10"/>
      <c r="I18" s="19" t="s">
        <v>22</v>
      </c>
      <c r="J18" s="20"/>
      <c r="K18" s="21"/>
      <c r="L18" s="22"/>
      <c r="M18" s="122" t="s">
        <v>77</v>
      </c>
      <c r="N18" s="122"/>
      <c r="O18" s="124"/>
    </row>
    <row r="19" spans="1:15" ht="12.75" customHeight="1" x14ac:dyDescent="0.25">
      <c r="A19" s="11" t="s">
        <v>8</v>
      </c>
      <c r="B19" s="12" t="s">
        <v>9</v>
      </c>
      <c r="C19" s="10" t="s">
        <v>15</v>
      </c>
      <c r="D19" s="13" t="s">
        <v>11</v>
      </c>
      <c r="E19" s="122"/>
      <c r="F19" s="122"/>
      <c r="G19" s="124"/>
      <c r="H19" s="10"/>
      <c r="I19" s="11" t="s">
        <v>8</v>
      </c>
      <c r="J19" s="12" t="s">
        <v>9</v>
      </c>
      <c r="K19" s="10" t="s">
        <v>15</v>
      </c>
      <c r="L19" s="13" t="s">
        <v>11</v>
      </c>
      <c r="M19" s="122"/>
      <c r="N19" s="122"/>
      <c r="O19" s="124"/>
    </row>
    <row r="20" spans="1:15" ht="12.75" customHeight="1" x14ac:dyDescent="0.25">
      <c r="A20" s="11" t="s">
        <v>13</v>
      </c>
      <c r="B20" s="12" t="s">
        <v>9</v>
      </c>
      <c r="C20" s="10" t="s">
        <v>65</v>
      </c>
      <c r="D20" s="13" t="s">
        <v>11</v>
      </c>
      <c r="E20" s="122"/>
      <c r="F20" s="122"/>
      <c r="G20" s="124"/>
      <c r="H20" s="10"/>
      <c r="I20" s="11" t="s">
        <v>13</v>
      </c>
      <c r="J20" s="12" t="s">
        <v>9</v>
      </c>
      <c r="K20" s="10" t="s">
        <v>65</v>
      </c>
      <c r="L20" s="13" t="s">
        <v>11</v>
      </c>
      <c r="M20" s="122"/>
      <c r="N20" s="122"/>
      <c r="O20" s="124"/>
    </row>
    <row r="21" spans="1:15" ht="12.75" customHeight="1" x14ac:dyDescent="0.25">
      <c r="A21" s="11" t="s">
        <v>16</v>
      </c>
      <c r="B21" s="12" t="s">
        <v>9</v>
      </c>
      <c r="C21" s="10" t="s">
        <v>26</v>
      </c>
      <c r="D21" s="13" t="s">
        <v>11</v>
      </c>
      <c r="E21" s="122"/>
      <c r="F21" s="122"/>
      <c r="G21" s="124"/>
      <c r="H21" s="10"/>
      <c r="I21" s="11" t="s">
        <v>16</v>
      </c>
      <c r="J21" s="12" t="s">
        <v>9</v>
      </c>
      <c r="K21" s="10" t="s">
        <v>26</v>
      </c>
      <c r="L21" s="13" t="s">
        <v>11</v>
      </c>
      <c r="M21" s="122"/>
      <c r="N21" s="122"/>
      <c r="O21" s="124"/>
    </row>
    <row r="22" spans="1:15" ht="12.75" customHeight="1" x14ac:dyDescent="0.25">
      <c r="A22" s="14" t="s">
        <v>79</v>
      </c>
      <c r="B22" s="12" t="s">
        <v>9</v>
      </c>
      <c r="C22" s="10" t="s">
        <v>23</v>
      </c>
      <c r="D22" s="13" t="s">
        <v>11</v>
      </c>
      <c r="E22" s="122"/>
      <c r="F22" s="122"/>
      <c r="G22" s="124"/>
      <c r="H22" s="10"/>
      <c r="I22" s="14" t="s">
        <v>79</v>
      </c>
      <c r="J22" s="12" t="s">
        <v>9</v>
      </c>
      <c r="K22" s="10" t="s">
        <v>23</v>
      </c>
      <c r="L22" s="13" t="s">
        <v>11</v>
      </c>
      <c r="M22" s="122"/>
      <c r="N22" s="122"/>
      <c r="O22" s="124"/>
    </row>
    <row r="23" spans="1:15" ht="12.75" customHeight="1" x14ac:dyDescent="0.25">
      <c r="A23" s="23"/>
      <c r="B23" s="24"/>
      <c r="C23" s="25" t="s">
        <v>19</v>
      </c>
      <c r="D23" s="13" t="s">
        <v>11</v>
      </c>
      <c r="E23" s="122"/>
      <c r="F23" s="122"/>
      <c r="G23" s="124"/>
      <c r="H23" s="10"/>
      <c r="I23" s="23"/>
      <c r="J23" s="24"/>
      <c r="K23" s="25" t="s">
        <v>19</v>
      </c>
      <c r="L23" s="13" t="s">
        <v>11</v>
      </c>
      <c r="M23" s="122"/>
      <c r="N23" s="122"/>
      <c r="O23" s="124"/>
    </row>
    <row r="24" spans="1:15" ht="12.75" customHeight="1" x14ac:dyDescent="0.25">
      <c r="A24" s="26" t="s">
        <v>24</v>
      </c>
      <c r="B24" s="27"/>
      <c r="C24" s="28"/>
      <c r="D24" s="29"/>
      <c r="E24" s="122" t="s">
        <v>77</v>
      </c>
      <c r="F24" s="122"/>
      <c r="G24" s="125"/>
      <c r="H24" s="10"/>
      <c r="I24" s="26" t="s">
        <v>24</v>
      </c>
      <c r="J24" s="27"/>
      <c r="K24" s="28"/>
      <c r="L24" s="29"/>
      <c r="M24" s="122" t="s">
        <v>77</v>
      </c>
      <c r="N24" s="122"/>
      <c r="O24" s="125"/>
    </row>
    <row r="25" spans="1:15" ht="12.75" customHeight="1" x14ac:dyDescent="0.25">
      <c r="A25" s="11" t="s">
        <v>8</v>
      </c>
      <c r="B25" s="12" t="s">
        <v>9</v>
      </c>
      <c r="C25" s="10" t="s">
        <v>68</v>
      </c>
      <c r="D25" s="13" t="s">
        <v>11</v>
      </c>
      <c r="E25" s="122"/>
      <c r="F25" s="122"/>
      <c r="G25" s="125"/>
      <c r="H25" s="10"/>
      <c r="I25" s="11" t="s">
        <v>8</v>
      </c>
      <c r="J25" s="12" t="s">
        <v>9</v>
      </c>
      <c r="K25" s="10" t="s">
        <v>68</v>
      </c>
      <c r="L25" s="13" t="s">
        <v>11</v>
      </c>
      <c r="M25" s="122"/>
      <c r="N25" s="122"/>
      <c r="O25" s="125"/>
    </row>
    <row r="26" spans="1:15" ht="12.75" customHeight="1" x14ac:dyDescent="0.25">
      <c r="A26" s="11" t="s">
        <v>13</v>
      </c>
      <c r="B26" s="12" t="s">
        <v>9</v>
      </c>
      <c r="C26" s="10" t="s">
        <v>18</v>
      </c>
      <c r="D26" s="13" t="s">
        <v>11</v>
      </c>
      <c r="E26" s="122"/>
      <c r="F26" s="122"/>
      <c r="G26" s="125"/>
      <c r="H26" s="10"/>
      <c r="I26" s="11" t="s">
        <v>13</v>
      </c>
      <c r="J26" s="12" t="s">
        <v>9</v>
      </c>
      <c r="K26" s="10" t="s">
        <v>18</v>
      </c>
      <c r="L26" s="13" t="s">
        <v>11</v>
      </c>
      <c r="M26" s="122"/>
      <c r="N26" s="122"/>
      <c r="O26" s="125"/>
    </row>
    <row r="27" spans="1:15" ht="12.75" customHeight="1" x14ac:dyDescent="0.25">
      <c r="A27" s="30" t="s">
        <v>16</v>
      </c>
      <c r="B27" s="12" t="s">
        <v>9</v>
      </c>
      <c r="C27" s="10" t="s">
        <v>23</v>
      </c>
      <c r="D27" s="13" t="s">
        <v>11</v>
      </c>
      <c r="E27" s="122"/>
      <c r="F27" s="122"/>
      <c r="G27" s="125"/>
      <c r="H27" s="10"/>
      <c r="I27" s="30" t="s">
        <v>16</v>
      </c>
      <c r="J27" s="12" t="s">
        <v>9</v>
      </c>
      <c r="K27" s="10" t="s">
        <v>23</v>
      </c>
      <c r="L27" s="13" t="s">
        <v>11</v>
      </c>
      <c r="M27" s="122"/>
      <c r="N27" s="122"/>
      <c r="O27" s="125"/>
    </row>
    <row r="28" spans="1:15" ht="12.75" customHeight="1" x14ac:dyDescent="0.25">
      <c r="A28" s="14" t="s">
        <v>79</v>
      </c>
      <c r="B28" s="12" t="s">
        <v>9</v>
      </c>
      <c r="C28" s="10" t="s">
        <v>27</v>
      </c>
      <c r="D28" s="13" t="s">
        <v>11</v>
      </c>
      <c r="E28" s="122"/>
      <c r="F28" s="122"/>
      <c r="G28" s="125"/>
      <c r="H28" s="10"/>
      <c r="I28" s="14" t="s">
        <v>79</v>
      </c>
      <c r="J28" s="12" t="s">
        <v>9</v>
      </c>
      <c r="K28" s="10" t="s">
        <v>27</v>
      </c>
      <c r="L28" s="13" t="s">
        <v>11</v>
      </c>
      <c r="M28" s="122"/>
      <c r="N28" s="122"/>
      <c r="O28" s="125"/>
    </row>
    <row r="29" spans="1:15" ht="12.75" customHeight="1" x14ac:dyDescent="0.25">
      <c r="A29" s="31"/>
      <c r="B29" s="16"/>
      <c r="C29" s="32" t="s">
        <v>19</v>
      </c>
      <c r="D29" s="18" t="s">
        <v>11</v>
      </c>
      <c r="E29" s="122"/>
      <c r="F29" s="122"/>
      <c r="G29" s="125"/>
      <c r="H29" s="10"/>
      <c r="I29" s="31"/>
      <c r="J29" s="16"/>
      <c r="K29" s="32" t="s">
        <v>19</v>
      </c>
      <c r="L29" s="18" t="s">
        <v>11</v>
      </c>
      <c r="M29" s="122"/>
      <c r="N29" s="122"/>
      <c r="O29" s="125"/>
    </row>
    <row r="30" spans="1:15" ht="12.75" customHeight="1" x14ac:dyDescent="0.25">
      <c r="A30" s="26" t="s">
        <v>28</v>
      </c>
      <c r="B30" s="27"/>
      <c r="C30" s="21"/>
      <c r="D30" s="33"/>
      <c r="E30" s="122" t="s">
        <v>72</v>
      </c>
      <c r="F30" s="122"/>
      <c r="G30" s="104"/>
      <c r="H30" s="10"/>
      <c r="I30" s="26" t="s">
        <v>28</v>
      </c>
      <c r="J30" s="27"/>
      <c r="K30" s="21"/>
      <c r="L30" s="33"/>
      <c r="M30" s="122" t="s">
        <v>72</v>
      </c>
      <c r="N30" s="122"/>
      <c r="O30" s="104"/>
    </row>
    <row r="31" spans="1:15" ht="12.75" customHeight="1" x14ac:dyDescent="0.25">
      <c r="A31" s="34" t="s">
        <v>29</v>
      </c>
      <c r="B31" s="24"/>
      <c r="C31" s="10"/>
      <c r="D31" s="35"/>
      <c r="E31" s="122"/>
      <c r="F31" s="122"/>
      <c r="G31" s="104"/>
      <c r="H31" s="10"/>
      <c r="I31" s="34" t="s">
        <v>29</v>
      </c>
      <c r="J31" s="24"/>
      <c r="K31" s="10"/>
      <c r="L31" s="35"/>
      <c r="M31" s="122"/>
      <c r="N31" s="122"/>
      <c r="O31" s="104"/>
    </row>
    <row r="32" spans="1:15" ht="12.75" customHeight="1" x14ac:dyDescent="0.25">
      <c r="A32" s="11" t="s">
        <v>8</v>
      </c>
      <c r="B32" s="12" t="s">
        <v>9</v>
      </c>
      <c r="C32" s="10" t="s">
        <v>15</v>
      </c>
      <c r="D32" s="13" t="s">
        <v>11</v>
      </c>
      <c r="E32" s="122"/>
      <c r="F32" s="122"/>
      <c r="G32" s="104"/>
      <c r="H32" s="10"/>
      <c r="I32" s="11" t="s">
        <v>8</v>
      </c>
      <c r="J32" s="12" t="s">
        <v>9</v>
      </c>
      <c r="K32" s="10" t="s">
        <v>15</v>
      </c>
      <c r="L32" s="13" t="s">
        <v>11</v>
      </c>
      <c r="M32" s="122"/>
      <c r="N32" s="122"/>
      <c r="O32" s="104"/>
    </row>
    <row r="33" spans="1:15" ht="12.75" customHeight="1" x14ac:dyDescent="0.25">
      <c r="A33" s="30" t="s">
        <v>30</v>
      </c>
      <c r="B33" s="12" t="s">
        <v>9</v>
      </c>
      <c r="C33" s="10" t="s">
        <v>65</v>
      </c>
      <c r="D33" s="13" t="s">
        <v>11</v>
      </c>
      <c r="E33" s="122"/>
      <c r="F33" s="122"/>
      <c r="G33" s="104"/>
      <c r="H33" s="10"/>
      <c r="I33" s="30" t="s">
        <v>30</v>
      </c>
      <c r="J33" s="12" t="s">
        <v>9</v>
      </c>
      <c r="K33" s="10" t="s">
        <v>65</v>
      </c>
      <c r="L33" s="13" t="s">
        <v>11</v>
      </c>
      <c r="M33" s="122"/>
      <c r="N33" s="122"/>
      <c r="O33" s="104"/>
    </row>
    <row r="34" spans="1:15" ht="12.75" customHeight="1" x14ac:dyDescent="0.25">
      <c r="A34" s="14" t="s">
        <v>79</v>
      </c>
      <c r="B34" s="12" t="s">
        <v>9</v>
      </c>
      <c r="C34" s="10" t="s">
        <v>31</v>
      </c>
      <c r="D34" s="13" t="s">
        <v>11</v>
      </c>
      <c r="E34" s="122"/>
      <c r="F34" s="122"/>
      <c r="G34" s="104"/>
      <c r="H34" s="10"/>
      <c r="I34" s="14" t="s">
        <v>79</v>
      </c>
      <c r="J34" s="12" t="s">
        <v>9</v>
      </c>
      <c r="K34" s="10" t="s">
        <v>31</v>
      </c>
      <c r="L34" s="13" t="s">
        <v>11</v>
      </c>
      <c r="M34" s="122"/>
      <c r="N34" s="122"/>
      <c r="O34" s="104"/>
    </row>
    <row r="35" spans="1:15" ht="12.75" customHeight="1" x14ac:dyDescent="0.25">
      <c r="A35" s="34" t="s">
        <v>32</v>
      </c>
      <c r="B35" s="12"/>
      <c r="C35" s="10"/>
      <c r="D35" s="13"/>
      <c r="E35" s="122"/>
      <c r="F35" s="122"/>
      <c r="G35" s="104"/>
      <c r="H35" s="10"/>
      <c r="I35" s="34" t="s">
        <v>32</v>
      </c>
      <c r="J35" s="12"/>
      <c r="K35" s="10"/>
      <c r="L35" s="13"/>
      <c r="M35" s="122"/>
      <c r="N35" s="122"/>
      <c r="O35" s="104"/>
    </row>
    <row r="36" spans="1:15" ht="12.75" customHeight="1" x14ac:dyDescent="0.25">
      <c r="A36" s="11" t="s">
        <v>8</v>
      </c>
      <c r="B36" s="12" t="s">
        <v>9</v>
      </c>
      <c r="C36" s="10" t="s">
        <v>64</v>
      </c>
      <c r="D36" s="13" t="s">
        <v>11</v>
      </c>
      <c r="E36" s="122"/>
      <c r="F36" s="122"/>
      <c r="G36" s="104"/>
      <c r="H36" s="10"/>
      <c r="I36" s="11" t="s">
        <v>8</v>
      </c>
      <c r="J36" s="12" t="s">
        <v>9</v>
      </c>
      <c r="K36" s="10" t="s">
        <v>64</v>
      </c>
      <c r="L36" s="13" t="s">
        <v>11</v>
      </c>
      <c r="M36" s="122"/>
      <c r="N36" s="122"/>
      <c r="O36" s="104"/>
    </row>
    <row r="37" spans="1:15" ht="12.75" customHeight="1" x14ac:dyDescent="0.25">
      <c r="A37" s="30" t="s">
        <v>30</v>
      </c>
      <c r="B37" s="12" t="s">
        <v>9</v>
      </c>
      <c r="C37" s="10" t="s">
        <v>26</v>
      </c>
      <c r="D37" s="13" t="s">
        <v>11</v>
      </c>
      <c r="E37" s="122"/>
      <c r="F37" s="122"/>
      <c r="G37" s="104"/>
      <c r="H37" s="10"/>
      <c r="I37" s="30" t="s">
        <v>30</v>
      </c>
      <c r="J37" s="12" t="s">
        <v>9</v>
      </c>
      <c r="K37" s="10" t="s">
        <v>26</v>
      </c>
      <c r="L37" s="13" t="s">
        <v>11</v>
      </c>
      <c r="M37" s="122"/>
      <c r="N37" s="122"/>
      <c r="O37" s="104"/>
    </row>
    <row r="38" spans="1:15" ht="12.75" customHeight="1" x14ac:dyDescent="0.25">
      <c r="A38" s="14" t="s">
        <v>79</v>
      </c>
      <c r="B38" s="12" t="s">
        <v>9</v>
      </c>
      <c r="C38" s="10" t="s">
        <v>71</v>
      </c>
      <c r="D38" s="13" t="s">
        <v>11</v>
      </c>
      <c r="E38" s="122"/>
      <c r="F38" s="122"/>
      <c r="G38" s="104"/>
      <c r="H38" s="10"/>
      <c r="I38" s="14" t="s">
        <v>79</v>
      </c>
      <c r="J38" s="12" t="s">
        <v>9</v>
      </c>
      <c r="K38" s="10" t="s">
        <v>71</v>
      </c>
      <c r="L38" s="13" t="s">
        <v>11</v>
      </c>
      <c r="M38" s="122"/>
      <c r="N38" s="122"/>
      <c r="O38" s="104"/>
    </row>
    <row r="39" spans="1:15" ht="12.75" customHeight="1" x14ac:dyDescent="0.25">
      <c r="A39" s="36"/>
      <c r="B39" s="16"/>
      <c r="C39" s="32" t="s">
        <v>19</v>
      </c>
      <c r="D39" s="37" t="s">
        <v>33</v>
      </c>
      <c r="E39" s="122"/>
      <c r="F39" s="122"/>
      <c r="G39" s="104"/>
      <c r="H39" s="10"/>
      <c r="I39" s="36"/>
      <c r="J39" s="16"/>
      <c r="K39" s="32" t="s">
        <v>19</v>
      </c>
      <c r="L39" s="37" t="s">
        <v>33</v>
      </c>
      <c r="M39" s="122"/>
      <c r="N39" s="122"/>
      <c r="O39" s="104"/>
    </row>
    <row r="40" spans="1:15" ht="12.75" customHeight="1" x14ac:dyDescent="0.25">
      <c r="A40" s="38" t="s">
        <v>34</v>
      </c>
      <c r="B40" s="127"/>
      <c r="C40" s="127"/>
      <c r="D40" s="127"/>
      <c r="E40" s="128" t="s">
        <v>35</v>
      </c>
      <c r="F40" s="128"/>
      <c r="G40" s="125"/>
      <c r="H40" s="10"/>
      <c r="I40" s="38" t="s">
        <v>34</v>
      </c>
      <c r="J40" s="127"/>
      <c r="K40" s="127"/>
      <c r="L40" s="127"/>
      <c r="M40" s="128" t="s">
        <v>35</v>
      </c>
      <c r="N40" s="128"/>
      <c r="O40" s="125"/>
    </row>
    <row r="41" spans="1:15" ht="12.75" customHeight="1" x14ac:dyDescent="0.25">
      <c r="A41" s="39" t="s">
        <v>36</v>
      </c>
      <c r="B41" s="12" t="s">
        <v>9</v>
      </c>
      <c r="C41" s="40" t="s">
        <v>50</v>
      </c>
      <c r="D41" s="13" t="s">
        <v>11</v>
      </c>
      <c r="E41" s="128"/>
      <c r="F41" s="128"/>
      <c r="G41" s="125"/>
      <c r="H41" s="10"/>
      <c r="I41" s="39" t="s">
        <v>36</v>
      </c>
      <c r="J41" s="12" t="s">
        <v>9</v>
      </c>
      <c r="K41" s="40" t="s">
        <v>50</v>
      </c>
      <c r="L41" s="13" t="s">
        <v>11</v>
      </c>
      <c r="M41" s="128"/>
      <c r="N41" s="128"/>
      <c r="O41" s="125"/>
    </row>
    <row r="42" spans="1:15" ht="12.75" customHeight="1" x14ac:dyDescent="0.25">
      <c r="A42" s="39" t="s">
        <v>37</v>
      </c>
      <c r="B42" s="12" t="s">
        <v>9</v>
      </c>
      <c r="C42" s="40" t="s">
        <v>38</v>
      </c>
      <c r="D42" s="13" t="s">
        <v>11</v>
      </c>
      <c r="E42" s="126" t="s">
        <v>39</v>
      </c>
      <c r="F42" s="126"/>
      <c r="G42" s="125"/>
      <c r="H42" s="10"/>
      <c r="I42" s="39" t="s">
        <v>37</v>
      </c>
      <c r="J42" s="12" t="s">
        <v>9</v>
      </c>
      <c r="K42" s="40" t="s">
        <v>38</v>
      </c>
      <c r="L42" s="13" t="s">
        <v>11</v>
      </c>
      <c r="M42" s="126" t="s">
        <v>39</v>
      </c>
      <c r="N42" s="126"/>
      <c r="O42" s="125"/>
    </row>
    <row r="43" spans="1:15" ht="12.75" customHeight="1" x14ac:dyDescent="0.25">
      <c r="A43" s="41"/>
      <c r="B43" s="42"/>
      <c r="C43" s="32" t="s">
        <v>19</v>
      </c>
      <c r="D43" s="18" t="s">
        <v>11</v>
      </c>
      <c r="E43" s="43" t="s">
        <v>40</v>
      </c>
      <c r="F43" s="44" t="s">
        <v>73</v>
      </c>
      <c r="G43" s="125"/>
      <c r="H43" s="10"/>
      <c r="I43" s="41"/>
      <c r="J43" s="42"/>
      <c r="K43" s="32" t="s">
        <v>19</v>
      </c>
      <c r="L43" s="18" t="s">
        <v>11</v>
      </c>
      <c r="M43" s="43" t="s">
        <v>40</v>
      </c>
      <c r="N43" s="44" t="s">
        <v>73</v>
      </c>
      <c r="O43" s="125"/>
    </row>
    <row r="44" spans="1:15" ht="12.75" customHeight="1" x14ac:dyDescent="0.25">
      <c r="A44" s="38" t="s">
        <v>41</v>
      </c>
      <c r="B44" s="127"/>
      <c r="C44" s="127"/>
      <c r="D44" s="127"/>
      <c r="E44" s="128" t="s">
        <v>35</v>
      </c>
      <c r="F44" s="128"/>
      <c r="G44" s="125"/>
      <c r="H44" s="10"/>
      <c r="I44" s="38" t="s">
        <v>41</v>
      </c>
      <c r="J44" s="127"/>
      <c r="K44" s="127"/>
      <c r="L44" s="127"/>
      <c r="M44" s="128" t="s">
        <v>35</v>
      </c>
      <c r="N44" s="128"/>
      <c r="O44" s="125"/>
    </row>
    <row r="45" spans="1:15" ht="12.75" customHeight="1" x14ac:dyDescent="0.25">
      <c r="A45" s="39" t="s">
        <v>42</v>
      </c>
      <c r="B45" s="12" t="s">
        <v>9</v>
      </c>
      <c r="C45" s="40" t="s">
        <v>43</v>
      </c>
      <c r="D45" s="13" t="s">
        <v>11</v>
      </c>
      <c r="E45" s="128"/>
      <c r="F45" s="128"/>
      <c r="G45" s="125"/>
      <c r="H45" s="10"/>
      <c r="I45" s="39" t="s">
        <v>42</v>
      </c>
      <c r="J45" s="12" t="s">
        <v>9</v>
      </c>
      <c r="K45" s="40" t="s">
        <v>43</v>
      </c>
      <c r="L45" s="13" t="s">
        <v>11</v>
      </c>
      <c r="M45" s="128"/>
      <c r="N45" s="128"/>
      <c r="O45" s="125"/>
    </row>
    <row r="46" spans="1:15" ht="12.75" customHeight="1" x14ac:dyDescent="0.25">
      <c r="A46" s="39" t="s">
        <v>37</v>
      </c>
      <c r="B46" s="12" t="s">
        <v>9</v>
      </c>
      <c r="C46" s="40" t="s">
        <v>44</v>
      </c>
      <c r="D46" s="13" t="s">
        <v>11</v>
      </c>
      <c r="E46" s="126" t="s">
        <v>39</v>
      </c>
      <c r="F46" s="126"/>
      <c r="G46" s="125"/>
      <c r="H46" s="10"/>
      <c r="I46" s="39" t="s">
        <v>37</v>
      </c>
      <c r="J46" s="12" t="s">
        <v>9</v>
      </c>
      <c r="K46" s="40" t="s">
        <v>44</v>
      </c>
      <c r="L46" s="13" t="s">
        <v>11</v>
      </c>
      <c r="M46" s="126" t="s">
        <v>39</v>
      </c>
      <c r="N46" s="126"/>
      <c r="O46" s="125"/>
    </row>
    <row r="47" spans="1:15" ht="12.75" customHeight="1" x14ac:dyDescent="0.25">
      <c r="A47" s="41"/>
      <c r="B47" s="42"/>
      <c r="C47" s="32" t="s">
        <v>19</v>
      </c>
      <c r="D47" s="45" t="s">
        <v>45</v>
      </c>
      <c r="E47" s="43" t="s">
        <v>40</v>
      </c>
      <c r="F47" s="44" t="s">
        <v>73</v>
      </c>
      <c r="G47" s="125"/>
      <c r="H47" s="10"/>
      <c r="I47" s="41"/>
      <c r="J47" s="42"/>
      <c r="K47" s="32" t="s">
        <v>19</v>
      </c>
      <c r="L47" s="45" t="s">
        <v>45</v>
      </c>
      <c r="M47" s="43" t="s">
        <v>40</v>
      </c>
      <c r="N47" s="44" t="s">
        <v>73</v>
      </c>
      <c r="O47" s="125"/>
    </row>
    <row r="48" spans="1:15" ht="12.75" customHeight="1" thickBot="1" x14ac:dyDescent="0.3">
      <c r="A48" s="38" t="s">
        <v>46</v>
      </c>
      <c r="B48" s="27"/>
      <c r="C48" s="46"/>
      <c r="D48" s="47"/>
      <c r="E48" s="129" t="s">
        <v>72</v>
      </c>
      <c r="F48" s="129"/>
      <c r="G48" s="130"/>
      <c r="H48" s="10"/>
      <c r="I48" s="38" t="s">
        <v>46</v>
      </c>
      <c r="J48" s="27"/>
      <c r="K48" s="46"/>
      <c r="L48" s="47"/>
      <c r="M48" s="129" t="s">
        <v>72</v>
      </c>
      <c r="N48" s="129"/>
      <c r="O48" s="130"/>
    </row>
    <row r="49" spans="1:20" ht="12.75" customHeight="1" thickBot="1" x14ac:dyDescent="0.3">
      <c r="A49" s="39" t="s">
        <v>47</v>
      </c>
      <c r="B49" s="12" t="s">
        <v>9</v>
      </c>
      <c r="C49" s="10" t="s">
        <v>66</v>
      </c>
      <c r="D49" s="48" t="s">
        <v>11</v>
      </c>
      <c r="E49" s="129"/>
      <c r="F49" s="129"/>
      <c r="G49" s="130"/>
      <c r="H49" s="10"/>
      <c r="I49" s="39" t="s">
        <v>47</v>
      </c>
      <c r="J49" s="12" t="s">
        <v>9</v>
      </c>
      <c r="K49" s="10" t="s">
        <v>66</v>
      </c>
      <c r="L49" s="48" t="s">
        <v>11</v>
      </c>
      <c r="M49" s="129"/>
      <c r="N49" s="129"/>
      <c r="O49" s="130"/>
    </row>
    <row r="50" spans="1:20" ht="12.75" customHeight="1" thickBot="1" x14ac:dyDescent="0.3">
      <c r="A50" s="39" t="s">
        <v>48</v>
      </c>
      <c r="B50" s="12" t="s">
        <v>9</v>
      </c>
      <c r="C50" s="10" t="s">
        <v>50</v>
      </c>
      <c r="D50" s="48" t="s">
        <v>11</v>
      </c>
      <c r="E50" s="129"/>
      <c r="F50" s="129"/>
      <c r="G50" s="130"/>
      <c r="H50" s="10"/>
      <c r="I50" s="39" t="s">
        <v>48</v>
      </c>
      <c r="J50" s="12" t="s">
        <v>9</v>
      </c>
      <c r="K50" s="10" t="s">
        <v>50</v>
      </c>
      <c r="L50" s="48" t="s">
        <v>11</v>
      </c>
      <c r="M50" s="129"/>
      <c r="N50" s="129"/>
      <c r="O50" s="130"/>
    </row>
    <row r="51" spans="1:20" ht="12.75" customHeight="1" thickBot="1" x14ac:dyDescent="0.3">
      <c r="A51" s="39" t="s">
        <v>49</v>
      </c>
      <c r="B51" s="12" t="s">
        <v>9</v>
      </c>
      <c r="C51" s="40" t="s">
        <v>67</v>
      </c>
      <c r="D51" s="48" t="s">
        <v>11</v>
      </c>
      <c r="E51" s="129"/>
      <c r="F51" s="129"/>
      <c r="G51" s="130"/>
      <c r="H51" s="10"/>
      <c r="I51" s="39" t="s">
        <v>49</v>
      </c>
      <c r="J51" s="12" t="s">
        <v>9</v>
      </c>
      <c r="K51" s="40" t="s">
        <v>67</v>
      </c>
      <c r="L51" s="48" t="s">
        <v>11</v>
      </c>
      <c r="M51" s="129"/>
      <c r="N51" s="129"/>
      <c r="O51" s="130"/>
    </row>
    <row r="52" spans="1:20" ht="12.75" customHeight="1" thickBot="1" x14ac:dyDescent="0.3">
      <c r="A52" s="14" t="s">
        <v>79</v>
      </c>
      <c r="B52" s="12" t="s">
        <v>9</v>
      </c>
      <c r="C52" s="40" t="s">
        <v>51</v>
      </c>
      <c r="D52" s="48" t="s">
        <v>11</v>
      </c>
      <c r="E52" s="129"/>
      <c r="F52" s="129"/>
      <c r="G52" s="130"/>
      <c r="H52" s="10"/>
      <c r="I52" s="14" t="s">
        <v>79</v>
      </c>
      <c r="J52" s="12" t="s">
        <v>9</v>
      </c>
      <c r="K52" s="40" t="s">
        <v>51</v>
      </c>
      <c r="L52" s="48" t="s">
        <v>11</v>
      </c>
      <c r="M52" s="129"/>
      <c r="N52" s="129"/>
      <c r="O52" s="130"/>
    </row>
    <row r="53" spans="1:20" ht="12.75" customHeight="1" thickBot="1" x14ac:dyDescent="0.3">
      <c r="A53" s="49"/>
      <c r="B53" s="50"/>
      <c r="C53" s="51" t="s">
        <v>19</v>
      </c>
      <c r="D53" s="52" t="s">
        <v>11</v>
      </c>
      <c r="E53" s="129"/>
      <c r="F53" s="129"/>
      <c r="G53" s="130"/>
      <c r="H53" s="10"/>
      <c r="I53" s="49"/>
      <c r="J53" s="50"/>
      <c r="K53" s="51" t="s">
        <v>19</v>
      </c>
      <c r="L53" s="52" t="s">
        <v>11</v>
      </c>
      <c r="M53" s="129"/>
      <c r="N53" s="129"/>
      <c r="O53" s="130"/>
    </row>
    <row r="54" spans="1:20" ht="12.75" customHeight="1" thickBot="1" x14ac:dyDescent="0.3">
      <c r="B54" s="132" t="s">
        <v>58</v>
      </c>
      <c r="C54" s="134"/>
      <c r="D54" s="135"/>
      <c r="E54" s="131" t="s">
        <v>52</v>
      </c>
      <c r="F54" s="131"/>
      <c r="G54" s="102"/>
      <c r="H54" s="108" t="s">
        <v>53</v>
      </c>
      <c r="I54" s="102"/>
      <c r="J54" s="132" t="s">
        <v>58</v>
      </c>
      <c r="K54" s="134"/>
      <c r="L54" s="135"/>
      <c r="M54" s="131" t="s">
        <v>54</v>
      </c>
      <c r="N54" s="131"/>
      <c r="O54" s="102"/>
    </row>
    <row r="55" spans="1:20" s="53" customFormat="1" ht="17.100000000000001" customHeight="1" thickBot="1" x14ac:dyDescent="0.25">
      <c r="B55" s="133"/>
      <c r="C55" s="136"/>
      <c r="D55" s="137"/>
      <c r="E55" s="131"/>
      <c r="F55" s="131"/>
      <c r="G55" s="102"/>
      <c r="H55" s="108"/>
      <c r="I55" s="102"/>
      <c r="J55" s="133"/>
      <c r="K55" s="136"/>
      <c r="L55" s="137"/>
      <c r="M55" s="131"/>
      <c r="N55" s="131"/>
      <c r="O55" s="102"/>
      <c r="P55" s="1"/>
      <c r="Q55" s="1"/>
      <c r="R55" s="1"/>
      <c r="S55" s="1"/>
      <c r="T55" s="1"/>
    </row>
    <row r="1048574" ht="12.75" customHeight="1" x14ac:dyDescent="0.25"/>
    <row r="1048575" ht="12.75" customHeight="1" x14ac:dyDescent="0.25"/>
  </sheetData>
  <mergeCells count="59">
    <mergeCell ref="E48:F53"/>
    <mergeCell ref="G48:G53"/>
    <mergeCell ref="M48:N53"/>
    <mergeCell ref="O48:O53"/>
    <mergeCell ref="E54:F55"/>
    <mergeCell ref="G54:G55"/>
    <mergeCell ref="H54:H55"/>
    <mergeCell ref="I54:I55"/>
    <mergeCell ref="M54:N55"/>
    <mergeCell ref="O54:O55"/>
    <mergeCell ref="J54:J55"/>
    <mergeCell ref="K54:L55"/>
    <mergeCell ref="O44:O47"/>
    <mergeCell ref="E46:F46"/>
    <mergeCell ref="M46:N46"/>
    <mergeCell ref="B40:D40"/>
    <mergeCell ref="E40:F41"/>
    <mergeCell ref="G40:G43"/>
    <mergeCell ref="J40:L40"/>
    <mergeCell ref="M40:N41"/>
    <mergeCell ref="O40:O43"/>
    <mergeCell ref="E42:F42"/>
    <mergeCell ref="M42:N42"/>
    <mergeCell ref="B44:D44"/>
    <mergeCell ref="E44:F45"/>
    <mergeCell ref="G44:G47"/>
    <mergeCell ref="J44:L44"/>
    <mergeCell ref="M44:N45"/>
    <mergeCell ref="E24:F29"/>
    <mergeCell ref="G24:G29"/>
    <mergeCell ref="M24:N29"/>
    <mergeCell ref="O24:O29"/>
    <mergeCell ref="E30:F39"/>
    <mergeCell ref="G30:G39"/>
    <mergeCell ref="M30:N39"/>
    <mergeCell ref="O30:O39"/>
    <mergeCell ref="G13:G17"/>
    <mergeCell ref="M13:N17"/>
    <mergeCell ref="O13:O17"/>
    <mergeCell ref="E18:F23"/>
    <mergeCell ref="G18:G23"/>
    <mergeCell ref="M18:N23"/>
    <mergeCell ref="O18:O23"/>
    <mergeCell ref="B54:B55"/>
    <mergeCell ref="C54:D55"/>
    <mergeCell ref="E3:I3"/>
    <mergeCell ref="O5:O12"/>
    <mergeCell ref="D1:J1"/>
    <mergeCell ref="D2:J2"/>
    <mergeCell ref="B4:D4"/>
    <mergeCell ref="E4:F4"/>
    <mergeCell ref="J4:L4"/>
    <mergeCell ref="M4:N4"/>
    <mergeCell ref="B5:D5"/>
    <mergeCell ref="E5:F12"/>
    <mergeCell ref="G5:G12"/>
    <mergeCell ref="J5:L5"/>
    <mergeCell ref="M5:N12"/>
    <mergeCell ref="E13:F17"/>
  </mergeCells>
  <printOptions horizontalCentered="1" verticalCentered="1"/>
  <pageMargins left="0" right="0" top="0.25" bottom="0.25" header="0" footer="0"/>
  <pageSetup scale="8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Seeding 1</vt:lpstr>
      <vt:lpstr>Seeding 2</vt:lpstr>
      <vt:lpstr>Seeding 3</vt:lpstr>
      <vt:lpstr>DE</vt:lpstr>
      <vt:lpstr>DS</vt:lpstr>
      <vt:lpstr>Alliance</vt:lpstr>
    </vt:vector>
  </TitlesOfParts>
  <Company>KIPR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Roger Clement</dc:creator>
  <dc:description/>
  <cp:lastModifiedBy>Robert Ekman</cp:lastModifiedBy>
  <cp:revision>4</cp:revision>
  <cp:lastPrinted>2023-01-06T08:54:08Z</cp:lastPrinted>
  <dcterms:created xsi:type="dcterms:W3CDTF">2017-09-27T16:22:35Z</dcterms:created>
  <dcterms:modified xsi:type="dcterms:W3CDTF">2023-01-26T01:39:09Z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KIPR</vt:lpwstr>
  </property>
</Properties>
</file>